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DieseArbeitsmappe" defaultThemeVersion="166925"/>
  <mc:AlternateContent xmlns:mc="http://schemas.openxmlformats.org/markup-compatibility/2006">
    <mc:Choice Requires="x15">
      <x15ac:absPath xmlns:x15ac="http://schemas.microsoft.com/office/spreadsheetml/2010/11/ac" url="C:\Users\david\Desktop\"/>
    </mc:Choice>
  </mc:AlternateContent>
  <xr:revisionPtr revIDLastSave="0" documentId="13_ncr:1_{647D4399-6B04-4E7E-A695-56C4427C96F9}" xr6:coauthVersionLast="47" xr6:coauthVersionMax="47" xr10:uidLastSave="{00000000-0000-0000-0000-000000000000}"/>
  <bookViews>
    <workbookView xWindow="-108" yWindow="-108" windowWidth="41496" windowHeight="16776" xr2:uid="{00000000-000D-0000-FFFF-FFFF00000000}"/>
  </bookViews>
  <sheets>
    <sheet name="DSFA Check" sheetId="5" r:id="rId1"/>
  </sheets>
  <definedNames>
    <definedName name="_xlnm.Print_Area" localSheetId="0">'DSFA Check'!$A$1:$D$75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5" l="1"/>
  <c r="C38" i="5"/>
  <c r="C30" i="5"/>
  <c r="C22" i="5"/>
  <c r="C63" i="5" s="1"/>
  <c r="A63" i="5" l="1"/>
  <c r="A64" i="5" s="1"/>
  <c r="A66" i="5" s="1"/>
  <c r="A67" i="5" s="1"/>
  <c r="A68" i="5" s="1"/>
  <c r="A70" i="5" s="1"/>
  <c r="A71" i="5" s="1"/>
  <c r="E51" i="5"/>
  <c r="E50" i="5"/>
  <c r="E49" i="5"/>
  <c r="E48" i="5"/>
  <c r="E47" i="5"/>
  <c r="E46" i="5"/>
  <c r="E45" i="5"/>
  <c r="E44" i="5"/>
  <c r="E43" i="5"/>
  <c r="E42" i="5"/>
  <c r="A55" i="5"/>
  <c r="A56" i="5" s="1"/>
  <c r="A57" i="5" s="1"/>
  <c r="A58" i="5" s="1"/>
  <c r="A59" i="5" s="1"/>
  <c r="A60" i="5" s="1"/>
  <c r="A42" i="5"/>
  <c r="A43" i="5" s="1"/>
  <c r="A44" i="5" s="1"/>
  <c r="A45" i="5" s="1"/>
  <c r="A46" i="5" s="1"/>
  <c r="A47" i="5" s="1"/>
  <c r="A48" i="5" s="1"/>
  <c r="A49" i="5" s="1"/>
  <c r="A50" i="5" s="1"/>
  <c r="A51" i="5" s="1"/>
  <c r="A34" i="5"/>
  <c r="A35" i="5" s="1"/>
  <c r="A36" i="5" s="1"/>
  <c r="A37" i="5" s="1"/>
  <c r="A27" i="5"/>
  <c r="A28" i="5" s="1"/>
  <c r="A29" i="5" s="1"/>
  <c r="A17" i="5"/>
  <c r="A18" i="5" s="1"/>
  <c r="A19" i="5" s="1"/>
  <c r="A20" i="5" s="1"/>
  <c r="A21" i="5" s="1"/>
  <c r="E52" i="5" l="1"/>
  <c r="C52" i="5" s="1"/>
  <c r="C64" i="5" l="1"/>
</calcChain>
</file>

<file path=xl/sharedStrings.xml><?xml version="1.0" encoding="utf-8"?>
<sst xmlns="http://schemas.openxmlformats.org/spreadsheetml/2006/main" count="114" uniqueCount="72">
  <si>
    <t>Customer Support</t>
  </si>
  <si>
    <t>VoiceID</t>
  </si>
  <si>
    <t>1.</t>
  </si>
  <si>
    <t>(wählen)</t>
  </si>
  <si>
    <t>2.</t>
  </si>
  <si>
    <t>3.</t>
  </si>
  <si>
    <t>N/A</t>
  </si>
  <si>
    <t>4.</t>
  </si>
  <si>
    <t>5.</t>
  </si>
  <si>
    <t>6.</t>
  </si>
  <si>
    <t>Does a Data Protection Impact Assessment (DPIA) need to be carried out?</t>
  </si>
  <si>
    <t>Company (Responsible):</t>
  </si>
  <si>
    <t>Department:</t>
  </si>
  <si>
    <t>Project name:</t>
  </si>
  <si>
    <t>Customer Service</t>
  </si>
  <si>
    <t>Remarks</t>
  </si>
  <si>
    <t>Interim result:</t>
  </si>
  <si>
    <t>Activity according to the Records of Processing Activities (if known):</t>
  </si>
  <si>
    <t>Project owner:</t>
  </si>
  <si>
    <t>(select)</t>
  </si>
  <si>
    <t>Exemptions (when no DPIA is required)</t>
  </si>
  <si>
    <t>Risk factor</t>
  </si>
  <si>
    <t>Blacklists of the competent supervisory authorities</t>
  </si>
  <si>
    <t>Typical example: Extensive processing of data protected by statutory professional secrecy</t>
  </si>
  <si>
    <t>Typical example: Systematic processing of personal data using innovative technologies</t>
  </si>
  <si>
    <t>Typical example: Systematic surveillance in the workplace</t>
  </si>
  <si>
    <t>[not defined]</t>
  </si>
  <si>
    <t>Automated individual decisions with legal or otherwise significant (negative) effect on the persons concerned</t>
  </si>
  <si>
    <t>Statutory criteria</t>
  </si>
  <si>
    <t>Present?</t>
  </si>
  <si>
    <t>Result</t>
  </si>
  <si>
    <t>From the above information, the following result emerges:</t>
  </si>
  <si>
    <t>Therefore, a DPIA must be carried out:</t>
  </si>
  <si>
    <t>Name, Date:</t>
  </si>
  <si>
    <t>Author &amp; Developer: David Rosenthal (drosenthal@vischer.com, VISCHER Legal Innovation Lab). All rights reserved.</t>
  </si>
  <si>
    <t>This does not constitute legal advice. The template is provided without warranty. Use is at your own risk. However, we welcome feedback for improvement. Thanks to everyone who has already contributed their input to improve this template. Updates: https://vischerlnk.com/update</t>
  </si>
  <si>
    <t>Further criteria</t>
  </si>
  <si>
    <t>Reason/comment re the decision:</t>
  </si>
  <si>
    <t>Comment of the data protection authority re the decision:</t>
  </si>
  <si>
    <r>
      <rPr>
        <b/>
        <sz val="10"/>
        <color theme="1"/>
        <rFont val="Calibri"/>
        <family val="2"/>
        <scheme val="minor"/>
      </rPr>
      <t>Background:</t>
    </r>
    <r>
      <rPr>
        <sz val="10"/>
        <color theme="1"/>
        <rFont val="Calibri"/>
        <family val="2"/>
        <scheme val="minor"/>
      </rPr>
      <t xml:space="preserve"> A Data Protection Impact Assessment (</t>
    </r>
    <r>
      <rPr>
        <b/>
        <sz val="10"/>
        <color theme="1"/>
        <rFont val="Calibri"/>
        <family val="2"/>
        <scheme val="minor"/>
      </rPr>
      <t>DPIA</t>
    </r>
    <r>
      <rPr>
        <sz val="10"/>
        <color theme="1"/>
        <rFont val="Calibri"/>
        <family val="2"/>
        <scheme val="minor"/>
      </rPr>
      <t>) must be carried out according to the EU General Data Protection Regulation (</t>
    </r>
    <r>
      <rPr>
        <b/>
        <sz val="10"/>
        <color theme="1"/>
        <rFont val="Calibri"/>
        <family val="2"/>
        <scheme val="minor"/>
      </rPr>
      <t>GDPR</t>
    </r>
    <r>
      <rPr>
        <sz val="10"/>
        <color theme="1"/>
        <rFont val="Calibri"/>
        <family val="2"/>
        <scheme val="minor"/>
      </rPr>
      <t>) and the Swiss Data Protection Act (</t>
    </r>
    <r>
      <rPr>
        <b/>
        <sz val="10"/>
        <color theme="1"/>
        <rFont val="Calibri"/>
        <family val="2"/>
        <scheme val="minor"/>
      </rPr>
      <t>DPA</t>
    </r>
    <r>
      <rPr>
        <sz val="10"/>
        <color theme="1"/>
        <rFont val="Calibri"/>
        <family val="2"/>
        <scheme val="minor"/>
      </rPr>
      <t>) only if a planned processing of personal data is likely to pose a high risk to the affected person, even if this risk can be eliminated or reduced by appropriate measures. To check whether such a high (gross) risk exists, various tests have developed in practice. In some cases, the law or the supervisory authorities also define in which cases they assume a high risk. By answering the following questions, it can be checked whether there is an indication of a high risk and therefore a DPIA should be carried out.</t>
    </r>
  </si>
  <si>
    <r>
      <t>The planned data processing is on the "</t>
    </r>
    <r>
      <rPr>
        <b/>
        <sz val="11"/>
        <color theme="1"/>
        <rFont val="Calibri"/>
        <family val="2"/>
        <scheme val="minor"/>
      </rPr>
      <t>White List</t>
    </r>
    <r>
      <rPr>
        <sz val="11"/>
        <color theme="1"/>
        <rFont val="Calibri"/>
        <family val="2"/>
        <scheme val="minor"/>
      </rPr>
      <t>" of the competent supervisory authority (so far, such are hardly defined)</t>
    </r>
  </si>
  <si>
    <r>
      <t xml:space="preserve">The planned data processing is </t>
    </r>
    <r>
      <rPr>
        <b/>
        <sz val="11"/>
        <color theme="1"/>
        <rFont val="Calibri"/>
        <family val="2"/>
        <scheme val="minor"/>
      </rPr>
      <t xml:space="preserve">comparable </t>
    </r>
    <r>
      <rPr>
        <sz val="11"/>
        <color theme="1"/>
        <rFont val="Calibri"/>
        <family val="2"/>
        <scheme val="minor"/>
      </rPr>
      <t xml:space="preserve">in its design and risks to an </t>
    </r>
    <r>
      <rPr>
        <b/>
        <sz val="11"/>
        <color theme="1"/>
        <rFont val="Calibri"/>
        <family val="2"/>
        <scheme val="minor"/>
      </rPr>
      <t xml:space="preserve">existing data processing </t>
    </r>
    <r>
      <rPr>
        <sz val="11"/>
        <color theme="1"/>
        <rFont val="Calibri"/>
        <family val="2"/>
        <scheme val="minor"/>
      </rPr>
      <t>for which a DPIA has already been created (Art. 35 para. 1 GDPR, Art. 22 para. 1 DPA)</t>
    </r>
  </si>
  <si>
    <r>
      <t xml:space="preserve">The planned data processing takes place because it is </t>
    </r>
    <r>
      <rPr>
        <b/>
        <sz val="11"/>
        <color theme="1"/>
        <rFont val="Calibri"/>
        <family val="2"/>
        <scheme val="minor"/>
      </rPr>
      <t xml:space="preserve">legally required </t>
    </r>
    <r>
      <rPr>
        <sz val="11"/>
        <color theme="1"/>
        <rFont val="Calibri"/>
        <family val="2"/>
        <scheme val="minor"/>
      </rPr>
      <t>(and therefore the DPIA has already been carried out with legislative procedures, Art. 35 para. 10 GDPR, Art. 22 para. 4 DPA).</t>
    </r>
  </si>
  <si>
    <r>
      <t xml:space="preserve">Personal data is processed by an individual </t>
    </r>
    <r>
      <rPr>
        <b/>
        <sz val="11"/>
        <color theme="1"/>
        <rFont val="Calibri"/>
        <family val="2"/>
        <scheme val="minor"/>
      </rPr>
      <t xml:space="preserve">lawyer </t>
    </r>
    <r>
      <rPr>
        <sz val="11"/>
        <color theme="1"/>
        <rFont val="Calibri"/>
        <family val="2"/>
        <scheme val="minor"/>
      </rPr>
      <t xml:space="preserve">or by an individual </t>
    </r>
    <r>
      <rPr>
        <b/>
        <sz val="11"/>
        <color theme="1"/>
        <rFont val="Calibri"/>
        <family val="2"/>
        <scheme val="minor"/>
      </rPr>
      <t xml:space="preserve">health professional </t>
    </r>
    <r>
      <rPr>
        <sz val="11"/>
        <color theme="1"/>
        <rFont val="Calibri"/>
        <family val="2"/>
        <scheme val="minor"/>
      </rPr>
      <t>in the course of their professional activities (Recital 91 GDPR).</t>
    </r>
  </si>
  <si>
    <r>
      <t xml:space="preserve">A specific </t>
    </r>
    <r>
      <rPr>
        <b/>
        <sz val="11"/>
        <color theme="1"/>
        <rFont val="Calibri"/>
        <family val="2"/>
        <scheme val="minor"/>
      </rPr>
      <t xml:space="preserve">hardware or software product </t>
    </r>
    <r>
      <rPr>
        <sz val="11"/>
        <color theme="1"/>
        <rFont val="Calibri"/>
        <family val="2"/>
        <scheme val="minor"/>
      </rPr>
      <t xml:space="preserve">is used, for which the </t>
    </r>
    <r>
      <rPr>
        <b/>
        <sz val="11"/>
        <color theme="1"/>
        <rFont val="Calibri"/>
        <family val="2"/>
        <scheme val="minor"/>
      </rPr>
      <t xml:space="preserve">manufacturer </t>
    </r>
    <r>
      <rPr>
        <sz val="11"/>
        <color theme="1"/>
        <rFont val="Calibri"/>
        <family val="2"/>
        <scheme val="minor"/>
      </rPr>
      <t xml:space="preserve">already provides a </t>
    </r>
    <r>
      <rPr>
        <b/>
        <sz val="11"/>
        <color theme="1"/>
        <rFont val="Calibri"/>
        <family val="2"/>
        <scheme val="minor"/>
      </rPr>
      <t xml:space="preserve">DPIA </t>
    </r>
    <r>
      <rPr>
        <sz val="11"/>
        <color theme="1"/>
        <rFont val="Calibri"/>
        <family val="2"/>
        <scheme val="minor"/>
      </rPr>
      <t>that covers the planned data processing (WP 248 Rev. 01).</t>
    </r>
  </si>
  <si>
    <r>
      <rPr>
        <b/>
        <sz val="10"/>
        <color theme="1"/>
        <rFont val="Calibri"/>
        <family val="2"/>
        <scheme val="minor"/>
      </rPr>
      <t>Background:</t>
    </r>
    <r>
      <rPr>
        <sz val="10"/>
        <color theme="1"/>
        <rFont val="Calibri"/>
        <family val="2"/>
        <scheme val="minor"/>
      </rPr>
      <t xml:space="preserve"> The GDPR as well as the Swiss DPA define a few cases in which a high risk to affected persons is assumed by law and in which, consequently, a DPIA must be carried out.</t>
    </r>
  </si>
  <si>
    <r>
      <rPr>
        <b/>
        <sz val="10"/>
        <color theme="1"/>
        <rFont val="Calibri"/>
        <family val="2"/>
        <scheme val="minor"/>
      </rPr>
      <t>Background:</t>
    </r>
    <r>
      <rPr>
        <sz val="10"/>
        <color theme="1"/>
        <rFont val="Calibri"/>
        <family val="2"/>
        <scheme val="minor"/>
      </rPr>
      <t xml:space="preserve"> Article 35(4) of the GDPR allows its supervisory authorities to determine the cases in which, in addition to the legally defined cases, a DPIA should also be carried out in every case. These vary from supervisory authority to supervisory authority. Under the Swiss DPA, this does not exist yet. As long as no such risk factors are defined, "N/A" can be selected. Below are typical examples of such cases.</t>
    </r>
  </si>
  <si>
    <r>
      <rPr>
        <b/>
        <sz val="11"/>
        <color theme="1"/>
        <rFont val="Calibri"/>
        <family val="2"/>
        <scheme val="minor"/>
      </rPr>
      <t>Automated individual decision-making</t>
    </r>
    <r>
      <rPr>
        <sz val="11"/>
        <color theme="1"/>
        <rFont val="Calibri"/>
        <family val="2"/>
        <scheme val="minor"/>
      </rPr>
      <t xml:space="preserve">/profiling with legal or similarly significant </t>
    </r>
    <r>
      <rPr>
        <b/>
        <sz val="11"/>
        <color theme="1"/>
        <rFont val="Calibri"/>
        <family val="2"/>
        <scheme val="minor"/>
      </rPr>
      <t xml:space="preserve">effects </t>
    </r>
    <r>
      <rPr>
        <sz val="11"/>
        <color theme="1"/>
        <rFont val="Calibri"/>
        <family val="2"/>
        <scheme val="minor"/>
      </rPr>
      <t>based on a systematic and comprehensive evaluation of personal aspects of the persons concerned (this criterion is only provided for by the GDPR; where not applicable, "N/A" may be chosen)</t>
    </r>
  </si>
  <si>
    <r>
      <rPr>
        <b/>
        <sz val="10"/>
        <color theme="1"/>
        <rFont val="Calibri"/>
        <family val="2"/>
        <scheme val="minor"/>
      </rPr>
      <t>Background:</t>
    </r>
    <r>
      <rPr>
        <sz val="10"/>
        <color theme="1"/>
        <rFont val="Calibri"/>
        <family val="2"/>
        <scheme val="minor"/>
      </rPr>
      <t xml:space="preserve"> At least two of the following factors must be present for a high risk to be presumed. Further information is contained in the Guidelines on Data Protection Impact Assessment (DPIA) and determining whether processing is "likely to result in a high risk" for the purposes of Regulation 2016/679" (WP248rev.01) from October 2017 (https://ec.europa.eu/newsroom/article29/items/611236).</t>
    </r>
  </si>
  <si>
    <t>Risk factors as defined by the Art. 29 Working Party (supervisory authorities)</t>
  </si>
  <si>
    <r>
      <t xml:space="preserve">Affected individuals are </t>
    </r>
    <r>
      <rPr>
        <b/>
        <sz val="11"/>
        <color theme="1"/>
        <rFont val="Calibri"/>
        <family val="2"/>
        <scheme val="minor"/>
      </rPr>
      <t>assessed, classified, or subjected to scoring, forecasting, or profiling</t>
    </r>
    <r>
      <rPr>
        <sz val="11"/>
        <color theme="1"/>
        <rFont val="Calibri"/>
        <family val="2"/>
        <scheme val="minor"/>
      </rPr>
      <t xml:space="preserve"> regarding personal aspects (e.g., for creditworthiness codes, suspicion of fraud, assessing the risk of money laundering or terrorist financing, evaluating health risks, in the form of behavioral and marketing profiles of website users)</t>
    </r>
  </si>
  <si>
    <r>
      <t xml:space="preserve">Public areas are systematically and extensively </t>
    </r>
    <r>
      <rPr>
        <b/>
        <sz val="11"/>
        <color theme="1"/>
        <rFont val="Calibri"/>
        <family val="2"/>
        <scheme val="minor"/>
      </rPr>
      <t xml:space="preserve">monitored </t>
    </r>
    <r>
      <rPr>
        <sz val="11"/>
        <color theme="1"/>
        <rFont val="Calibri"/>
        <family val="2"/>
        <scheme val="minor"/>
      </rPr>
      <t>(e.g., through video cameras that do not only film an entrance or elevator; also private, but publicly accessible spaces such as in department stores, restaurants, or underground parking lots are covered; this includes activities that record who uses a public area)</t>
    </r>
  </si>
  <si>
    <r>
      <t xml:space="preserve">Processing of </t>
    </r>
    <r>
      <rPr>
        <b/>
        <sz val="11"/>
        <color theme="1"/>
        <rFont val="Calibri"/>
        <family val="2"/>
        <scheme val="minor"/>
      </rPr>
      <t xml:space="preserve">sensitive personal data </t>
    </r>
    <r>
      <rPr>
        <sz val="11"/>
        <color theme="1"/>
        <rFont val="Calibri"/>
        <family val="2"/>
        <scheme val="minor"/>
      </rPr>
      <t xml:space="preserve">(i.e. "special categories" of personal data as per the GDPR, including data relating to criminal convictions and offences) on a large scale </t>
    </r>
  </si>
  <si>
    <r>
      <t xml:space="preserve">Processing of </t>
    </r>
    <r>
      <rPr>
        <b/>
        <sz val="11"/>
        <color theme="1"/>
        <rFont val="Calibri"/>
        <family val="2"/>
        <scheme val="minor"/>
      </rPr>
      <t xml:space="preserve">sensitive personal data </t>
    </r>
    <r>
      <rPr>
        <sz val="11"/>
        <color theme="1"/>
        <rFont val="Calibri"/>
        <family val="2"/>
        <scheme val="minor"/>
      </rPr>
      <t>(e.g., health data, data on sexual preference, data on trade union membership or political opinions, information on criminal offenses or social welfare; under the GDPR, all "special categories" of personal data including data relating to criminal convictions and offences are covered here)</t>
    </r>
  </si>
  <si>
    <r>
      <rPr>
        <b/>
        <sz val="11"/>
        <color theme="1"/>
        <rFont val="Calibri"/>
        <family val="2"/>
        <scheme val="minor"/>
      </rPr>
      <t>Matching or merging of data records</t>
    </r>
    <r>
      <rPr>
        <sz val="11"/>
        <color theme="1"/>
        <rFont val="Calibri"/>
        <family val="2"/>
        <scheme val="minor"/>
      </rPr>
      <t>, especially from different data processing operations and sources (e.g., supplementing or updating existing customer data with data from third-party sources, linking a person's entries in one database with their entries in another database)</t>
    </r>
  </si>
  <si>
    <r>
      <t xml:space="preserve">There is an </t>
    </r>
    <r>
      <rPr>
        <b/>
        <sz val="11"/>
        <color theme="1"/>
        <rFont val="Calibri"/>
        <family val="2"/>
        <scheme val="minor"/>
      </rPr>
      <t>innovative use or application of new technologies</t>
    </r>
    <r>
      <rPr>
        <sz val="11"/>
        <color theme="1"/>
        <rFont val="Calibri"/>
        <family val="2"/>
        <scheme val="minor"/>
      </rPr>
      <t>, i.e., new applications that cannot yet be fully assessed in terms of their potential negative consequences for the individuals concerned or even the company (e.g., applications of artificial intelligence, certain applications of the Internet of Things, facial recognition systems, tracking of mobile phones, smart email analysis to detect data theft; the use of cookies/tracking or the cloud itself is no longer considered innovative use today)</t>
    </r>
  </si>
  <si>
    <r>
      <t xml:space="preserve">Data of </t>
    </r>
    <r>
      <rPr>
        <b/>
        <sz val="11"/>
        <color theme="1"/>
        <rFont val="Calibri"/>
        <family val="2"/>
        <scheme val="minor"/>
      </rPr>
      <t xml:space="preserve">individuals in need of protection </t>
    </r>
    <r>
      <rPr>
        <sz val="11"/>
        <color theme="1"/>
        <rFont val="Calibri"/>
        <family val="2"/>
        <scheme val="minor"/>
      </rPr>
      <t>(vulnerable persons) are affected, i.e., there is a greater power imbalance between the company and the affected individuals in favor of the company (e.g., data of children, employees, mentally ill, asylum seekers, seniors, patients)</t>
    </r>
  </si>
  <si>
    <r>
      <t xml:space="preserve">Data </t>
    </r>
    <r>
      <rPr>
        <b/>
        <sz val="11"/>
        <color theme="1"/>
        <rFont val="Calibri"/>
        <family val="2"/>
        <scheme val="minor"/>
      </rPr>
      <t xml:space="preserve">processing on a large scale </t>
    </r>
    <r>
      <rPr>
        <sz val="11"/>
        <color theme="1"/>
        <rFont val="Calibri"/>
        <family val="2"/>
        <scheme val="minor"/>
      </rPr>
      <t>is taking place, taking into account the number of individuals affected (e.g., over 1,000), the volume of data records involved, the duration, and the geographical scope of the processing</t>
    </r>
  </si>
  <si>
    <r>
      <rPr>
        <b/>
        <sz val="11"/>
        <color theme="1"/>
        <rFont val="Calibri"/>
        <family val="2"/>
        <scheme val="minor"/>
      </rPr>
      <t xml:space="preserve">Confidential or highly personal data </t>
    </r>
    <r>
      <rPr>
        <sz val="11"/>
        <color theme="1"/>
        <rFont val="Calibri"/>
        <family val="2"/>
        <scheme val="minor"/>
      </rPr>
      <t>is processed, including (but not limited to) sensitive personal data (i.e., "special categories" according to GDPR), data on criminal convictions and offenses or related security measures; all data are considered confidential or highly personal if it must be assumed that the affected persons do not want to make them generally accessible (e.g., personal documents, emails, private photos, lifelogging applications, financial information)</t>
    </r>
  </si>
  <si>
    <r>
      <t xml:space="preserve">Affected individuals are </t>
    </r>
    <r>
      <rPr>
        <b/>
        <sz val="11"/>
        <color theme="1"/>
        <rFont val="Calibri"/>
        <family val="2"/>
        <scheme val="minor"/>
      </rPr>
      <t xml:space="preserve">systematically </t>
    </r>
    <r>
      <rPr>
        <sz val="11"/>
        <color theme="1"/>
        <rFont val="Calibri"/>
        <family val="2"/>
        <scheme val="minor"/>
      </rPr>
      <t xml:space="preserve">and extensively </t>
    </r>
    <r>
      <rPr>
        <b/>
        <sz val="11"/>
        <color theme="1"/>
        <rFont val="Calibri"/>
        <family val="2"/>
        <scheme val="minor"/>
      </rPr>
      <t>monitored, tracked</t>
    </r>
    <r>
      <rPr>
        <sz val="11"/>
        <color theme="1"/>
        <rFont val="Calibri"/>
        <family val="2"/>
        <scheme val="minor"/>
      </rPr>
      <t>, or their behavior is otherwise recorded or evaluated (e.g., through cameras, access controls, movement data, permanent cookies on websites, workplace surveillance, ongoing or case-specific evaluation of emails, monitoring of network traffic for security purposes)</t>
    </r>
  </si>
  <si>
    <r>
      <t xml:space="preserve">Data processing can lead to a </t>
    </r>
    <r>
      <rPr>
        <b/>
        <sz val="11"/>
        <color theme="1"/>
        <rFont val="Calibri"/>
        <family val="2"/>
        <scheme val="minor"/>
      </rPr>
      <t>person being denied or hindered in accessing a service</t>
    </r>
    <r>
      <rPr>
        <sz val="11"/>
        <color theme="1"/>
        <rFont val="Calibri"/>
        <family val="2"/>
        <scheme val="minor"/>
      </rPr>
      <t>, concluding a contract, or exercising or obtaining a right (e.g., credit check by a bank, operation of a platform for housing or job applicants, maintenance of a "blacklist", a fraud prevention system).</t>
    </r>
  </si>
  <si>
    <r>
      <t xml:space="preserve">The </t>
    </r>
    <r>
      <rPr>
        <b/>
        <sz val="11"/>
        <color theme="1"/>
        <rFont val="Calibri"/>
        <family val="2"/>
        <scheme val="minor"/>
      </rPr>
      <t xml:space="preserve">intensity </t>
    </r>
    <r>
      <rPr>
        <sz val="11"/>
        <color theme="1"/>
        <rFont val="Calibri"/>
        <family val="2"/>
        <scheme val="minor"/>
      </rPr>
      <t xml:space="preserve">of data processing is particularly </t>
    </r>
    <r>
      <rPr>
        <b/>
        <sz val="11"/>
        <color theme="1"/>
        <rFont val="Calibri"/>
        <family val="2"/>
        <scheme val="minor"/>
      </rPr>
      <t>high</t>
    </r>
  </si>
  <si>
    <r>
      <t xml:space="preserve">Data processing and the associated further data processing are </t>
    </r>
    <r>
      <rPr>
        <b/>
        <sz val="11"/>
        <color theme="1"/>
        <rFont val="Calibri"/>
        <family val="2"/>
        <scheme val="minor"/>
      </rPr>
      <t xml:space="preserve">very complex </t>
    </r>
    <r>
      <rPr>
        <sz val="11"/>
        <color theme="1"/>
        <rFont val="Calibri"/>
        <family val="2"/>
        <scheme val="minor"/>
      </rPr>
      <t>and therefore difficult to assess in their effects</t>
    </r>
  </si>
  <si>
    <r>
      <t xml:space="preserve">Data processing could have particularly </t>
    </r>
    <r>
      <rPr>
        <b/>
        <sz val="11"/>
        <color theme="1"/>
        <rFont val="Calibri"/>
        <family val="2"/>
        <scheme val="minor"/>
      </rPr>
      <t xml:space="preserve">unpleasant consequences </t>
    </r>
    <r>
      <rPr>
        <sz val="11"/>
        <color theme="1"/>
        <rFont val="Calibri"/>
        <family val="2"/>
        <scheme val="minor"/>
      </rPr>
      <t>for the individuals concerned in some way or otherwise be perceived as particularly unpleasant.</t>
    </r>
  </si>
  <si>
    <r>
      <t xml:space="preserve">The processed data carry an increased </t>
    </r>
    <r>
      <rPr>
        <b/>
        <sz val="11"/>
        <color theme="1"/>
        <rFont val="Calibri"/>
        <family val="2"/>
        <scheme val="minor"/>
      </rPr>
      <t xml:space="preserve">potential for abuse </t>
    </r>
    <r>
      <rPr>
        <sz val="11"/>
        <color theme="1"/>
        <rFont val="Calibri"/>
        <family val="2"/>
        <scheme val="minor"/>
      </rPr>
      <t>if they fall into the wrong hands</t>
    </r>
  </si>
  <si>
    <r>
      <t xml:space="preserve">Data processing is likely to encounter </t>
    </r>
    <r>
      <rPr>
        <b/>
        <sz val="11"/>
        <color theme="1"/>
        <rFont val="Calibri"/>
        <family val="2"/>
        <scheme val="minor"/>
      </rPr>
      <t xml:space="preserve">public criticism </t>
    </r>
    <r>
      <rPr>
        <sz val="11"/>
        <color theme="1"/>
        <rFont val="Calibri"/>
        <family val="2"/>
        <scheme val="minor"/>
      </rPr>
      <t>if it became known</t>
    </r>
  </si>
  <si>
    <r>
      <t xml:space="preserve">We believe for </t>
    </r>
    <r>
      <rPr>
        <b/>
        <sz val="11"/>
        <color theme="1"/>
        <rFont val="Calibri"/>
        <family val="2"/>
        <scheme val="minor"/>
      </rPr>
      <t xml:space="preserve">other reasons </t>
    </r>
    <r>
      <rPr>
        <sz val="11"/>
        <color theme="1"/>
        <rFont val="Calibri"/>
        <family val="2"/>
        <scheme val="minor"/>
      </rPr>
      <t xml:space="preserve">that the intended processing could inadvertently pose </t>
    </r>
    <r>
      <rPr>
        <b/>
        <sz val="11"/>
        <color theme="1"/>
        <rFont val="Calibri"/>
        <family val="2"/>
        <scheme val="minor"/>
      </rPr>
      <t xml:space="preserve">high risks </t>
    </r>
    <r>
      <rPr>
        <sz val="11"/>
        <color theme="1"/>
        <rFont val="Calibri"/>
        <family val="2"/>
        <scheme val="minor"/>
      </rPr>
      <t>to the affected person</t>
    </r>
  </si>
  <si>
    <t>The worksheet is protected by default. The protection can be removed without a password if changes to the form are necessary.</t>
  </si>
  <si>
    <t>ACME Inc.</t>
  </si>
  <si>
    <t>Mark Applegate</t>
  </si>
  <si>
    <t>Version of 5.3.2024 (for private sector according to GDPR and CH DPA)</t>
  </si>
  <si>
    <t>Decision: Will a DPIA be carried out (possibly also voluntarily)?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</si>
</sst>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6"/>
      <color theme="1"/>
      <name val="Calibri"/>
      <family val="2"/>
      <scheme val="minor"/>
    </font>
    <font>
      <sz val="11"/>
      <color theme="2" tint="-0.499984740745262"/>
      <name val="Calibri"/>
      <family val="2"/>
      <scheme val="minor"/>
    </font>
    <font>
      <sz val="10"/>
      <color theme="1"/>
      <name val="Calibri"/>
      <family val="2"/>
      <scheme val="minor"/>
    </font>
    <font>
      <b/>
      <sz val="10"/>
      <color theme="1"/>
      <name val="Calibri"/>
      <family val="2"/>
      <scheme val="minor"/>
    </font>
    <font>
      <sz val="11"/>
      <color theme="0"/>
      <name val="Calibri"/>
      <family val="2"/>
      <scheme val="minor"/>
    </font>
    <font>
      <sz val="14"/>
      <color theme="1"/>
      <name val="Calibri"/>
      <family val="2"/>
      <scheme val="minor"/>
    </font>
    <font>
      <b/>
      <sz val="12"/>
      <color theme="1"/>
      <name val="Calibri"/>
      <family val="2"/>
      <scheme val="minor"/>
    </font>
    <font>
      <b/>
      <u/>
      <sz val="11"/>
      <name val="Calibri"/>
      <family val="2"/>
      <scheme val="minor"/>
    </font>
    <font>
      <sz val="11"/>
      <name val="Calibri"/>
      <family val="2"/>
      <scheme val="minor"/>
    </font>
    <font>
      <i/>
      <sz val="11"/>
      <color theme="1"/>
      <name val="Calibri"/>
      <family val="2"/>
      <scheme val="minor"/>
    </font>
  </fonts>
  <fills count="3">
    <fill>
      <patternFill patternType="none"/>
    </fill>
    <fill>
      <patternFill patternType="gray125"/>
    </fill>
    <fill>
      <patternFill patternType="solid">
        <fgColor theme="3" tint="0.79998168889431442"/>
        <bgColor indexed="64"/>
      </patternFill>
    </fill>
  </fills>
  <borders count="7">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top/>
      <bottom/>
      <diagonal/>
    </border>
    <border>
      <left/>
      <right/>
      <top style="thin">
        <color theme="0"/>
      </top>
      <bottom/>
      <diagonal/>
    </border>
    <border>
      <left/>
      <right style="thin">
        <color theme="0"/>
      </right>
      <top style="thin">
        <color theme="0"/>
      </top>
      <bottom/>
      <diagonal/>
    </border>
  </borders>
  <cellStyleXfs count="1">
    <xf numFmtId="0" fontId="0" fillId="0" borderId="0"/>
  </cellStyleXfs>
  <cellXfs count="44">
    <xf numFmtId="0" fontId="0" fillId="0" borderId="0" xfId="0"/>
    <xf numFmtId="0" fontId="0" fillId="0" borderId="0" xfId="0" applyAlignment="1">
      <alignment horizontal="left" vertical="top"/>
    </xf>
    <xf numFmtId="0" fontId="0" fillId="0" borderId="0" xfId="0" applyAlignment="1">
      <alignment horizontal="left" vertical="center"/>
    </xf>
    <xf numFmtId="0" fontId="0" fillId="0" borderId="0" xfId="0" applyAlignment="1">
      <alignment vertical="top"/>
    </xf>
    <xf numFmtId="0" fontId="1" fillId="0" borderId="0" xfId="0" applyFont="1" applyAlignment="1">
      <alignment horizontal="left" vertical="top"/>
    </xf>
    <xf numFmtId="49" fontId="8" fillId="0" borderId="0" xfId="0" applyNumberFormat="1" applyFont="1" applyAlignment="1">
      <alignment horizontal="left" vertical="center"/>
    </xf>
    <xf numFmtId="0" fontId="8" fillId="0" borderId="0" xfId="0" applyFont="1" applyAlignment="1">
      <alignment horizontal="left" vertical="center"/>
    </xf>
    <xf numFmtId="0" fontId="1"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0" fillId="0" borderId="0" xfId="0" applyAlignment="1">
      <alignment vertical="center"/>
    </xf>
    <xf numFmtId="49" fontId="10" fillId="0" borderId="0" xfId="0" applyNumberFormat="1" applyFont="1" applyAlignment="1">
      <alignment horizontal="left" vertical="top"/>
    </xf>
    <xf numFmtId="49" fontId="0" fillId="0" borderId="0" xfId="0" applyNumberFormat="1" applyAlignment="1">
      <alignment horizontal="left" vertical="top" wrapText="1"/>
    </xf>
    <xf numFmtId="49" fontId="4" fillId="2" borderId="2" xfId="0" applyNumberFormat="1" applyFont="1" applyFill="1" applyBorder="1" applyAlignment="1">
      <alignment horizontal="center" vertical="top" wrapText="1"/>
    </xf>
    <xf numFmtId="49" fontId="4" fillId="2" borderId="1" xfId="0" applyNumberFormat="1" applyFont="1" applyFill="1" applyBorder="1" applyAlignment="1">
      <alignment horizontal="left" vertical="top" wrapText="1"/>
    </xf>
    <xf numFmtId="49" fontId="1" fillId="0" borderId="0" xfId="0" applyNumberFormat="1" applyFont="1" applyAlignment="1">
      <alignment horizontal="left" vertical="center" wrapText="1"/>
    </xf>
    <xf numFmtId="0" fontId="0" fillId="0" borderId="5" xfId="0" applyBorder="1" applyAlignment="1">
      <alignment horizontal="left" vertical="center"/>
    </xf>
    <xf numFmtId="49" fontId="8" fillId="0" borderId="0" xfId="0" applyNumberFormat="1" applyFont="1" applyAlignment="1">
      <alignment horizontal="left" vertical="top"/>
    </xf>
    <xf numFmtId="0" fontId="8" fillId="0" borderId="0" xfId="0" applyFont="1" applyAlignment="1">
      <alignment horizontal="left" vertical="top"/>
    </xf>
    <xf numFmtId="0" fontId="9" fillId="0" borderId="0" xfId="0" applyFont="1" applyAlignment="1">
      <alignment vertical="center"/>
    </xf>
    <xf numFmtId="0" fontId="10" fillId="0" borderId="0" xfId="0" applyFont="1" applyAlignment="1">
      <alignment horizontal="left" vertical="top"/>
    </xf>
    <xf numFmtId="49" fontId="8" fillId="0" borderId="0" xfId="0" applyNumberFormat="1" applyFont="1" applyAlignment="1">
      <alignment horizontal="center" vertical="top"/>
    </xf>
    <xf numFmtId="49" fontId="11" fillId="0" borderId="0" xfId="0" applyNumberFormat="1" applyFont="1" applyAlignment="1">
      <alignment horizontal="left" vertical="top" wrapText="1"/>
    </xf>
    <xf numFmtId="49" fontId="4" fillId="2" borderId="2" xfId="0" applyNumberFormat="1" applyFont="1" applyFill="1" applyBorder="1" applyAlignment="1">
      <alignment horizontal="left" vertical="top" wrapText="1"/>
    </xf>
    <xf numFmtId="0" fontId="6" fillId="0" borderId="0" xfId="0" applyFont="1"/>
    <xf numFmtId="2" fontId="10" fillId="0" borderId="0" xfId="0" applyNumberFormat="1" applyFont="1" applyAlignment="1">
      <alignment horizontal="left" vertical="top"/>
    </xf>
    <xf numFmtId="49" fontId="4" fillId="2" borderId="6" xfId="0" applyNumberFormat="1" applyFont="1" applyFill="1" applyBorder="1" applyAlignment="1">
      <alignment horizontal="left" vertical="top" wrapText="1"/>
    </xf>
    <xf numFmtId="0" fontId="0" fillId="0" borderId="0" xfId="0" applyAlignment="1">
      <alignment horizontal="center" vertical="center"/>
    </xf>
    <xf numFmtId="49" fontId="10" fillId="0" borderId="0" xfId="0" applyNumberFormat="1" applyFont="1" applyAlignment="1">
      <alignment horizontal="left" vertical="center"/>
    </xf>
    <xf numFmtId="0" fontId="10" fillId="0" borderId="0" xfId="0" applyFont="1" applyAlignment="1">
      <alignment horizontal="left" vertical="center"/>
    </xf>
    <xf numFmtId="0" fontId="1" fillId="0" borderId="0" xfId="0" applyFont="1" applyAlignment="1">
      <alignment vertical="center"/>
    </xf>
    <xf numFmtId="49" fontId="5" fillId="2" borderId="2" xfId="0" applyNumberFormat="1" applyFont="1" applyFill="1" applyBorder="1" applyAlignment="1">
      <alignment horizontal="left" vertical="center" wrapText="1"/>
    </xf>
    <xf numFmtId="49" fontId="4" fillId="2" borderId="3" xfId="0" applyNumberFormat="1" applyFont="1" applyFill="1" applyBorder="1" applyAlignment="1">
      <alignment vertical="top" wrapText="1"/>
    </xf>
    <xf numFmtId="14" fontId="4" fillId="2" borderId="1" xfId="0" applyNumberFormat="1" applyFont="1" applyFill="1" applyBorder="1" applyAlignment="1">
      <alignment vertical="top" wrapText="1"/>
    </xf>
    <xf numFmtId="49" fontId="4" fillId="2" borderId="5" xfId="0" applyNumberFormat="1" applyFont="1" applyFill="1" applyBorder="1" applyAlignment="1">
      <alignment horizontal="left" vertical="top" wrapText="1"/>
    </xf>
    <xf numFmtId="49" fontId="4" fillId="2" borderId="6" xfId="0" applyNumberFormat="1" applyFont="1" applyFill="1" applyBorder="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justify" vertical="top" wrapText="1"/>
    </xf>
    <xf numFmtId="0" fontId="0" fillId="0" borderId="5" xfId="0" applyBorder="1" applyAlignment="1">
      <alignment horizontal="left" vertical="center"/>
    </xf>
    <xf numFmtId="0" fontId="2" fillId="0" borderId="0" xfId="0" applyFont="1" applyAlignment="1">
      <alignment horizontal="left" vertical="top"/>
    </xf>
    <xf numFmtId="49" fontId="0" fillId="2" borderId="4" xfId="0" applyNumberFormat="1" applyFill="1" applyBorder="1" applyAlignment="1">
      <alignment horizontal="left" vertical="top" wrapText="1"/>
    </xf>
    <xf numFmtId="49" fontId="0" fillId="2" borderId="0" xfId="0" applyNumberFormat="1" applyFill="1" applyAlignment="1">
      <alignment horizontal="left" vertical="top" wrapText="1"/>
    </xf>
    <xf numFmtId="49" fontId="7" fillId="2" borderId="4" xfId="0" applyNumberFormat="1" applyFont="1" applyFill="1" applyBorder="1" applyAlignment="1">
      <alignment horizontal="left" vertical="top" wrapText="1"/>
    </xf>
    <xf numFmtId="49" fontId="7" fillId="2" borderId="0" xfId="0" applyNumberFormat="1" applyFont="1" applyFill="1" applyAlignment="1">
      <alignment horizontal="left" vertical="top" wrapText="1"/>
    </xf>
  </cellXfs>
  <cellStyles count="1">
    <cellStyle name="Standard" xfId="0" builtinId="0"/>
  </cellStyles>
  <dxfs count="15">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s>
  <tableStyles count="0" defaultTableStyle="TableStyleMedium2" defaultPivotStyle="PivotStyleLight16"/>
  <colors>
    <mruColors>
      <color rgb="FFE6DCE4"/>
      <color rgb="FFE5E3E9"/>
      <color rgb="FFDCE1E8"/>
      <color rgb="FFFF7979"/>
      <color rgb="FFFFD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2324100</xdr:colOff>
      <xdr:row>71</xdr:row>
      <xdr:rowOff>102364</xdr:rowOff>
    </xdr:from>
    <xdr:ext cx="876299" cy="379988"/>
    <xdr:pic>
      <xdr:nvPicPr>
        <xdr:cNvPr id="2" name="Grafik 1">
          <a:extLst>
            <a:ext uri="{FF2B5EF4-FFF2-40B4-BE49-F238E27FC236}">
              <a16:creationId xmlns:a16="http://schemas.microsoft.com/office/drawing/2014/main" id="{1E5845EE-A8E8-43BF-897F-068A5E5F04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67700" y="33919924"/>
          <a:ext cx="876299" cy="379988"/>
        </a:xfrm>
        <a:prstGeom prst="rect">
          <a:avLst/>
        </a:prstGeom>
      </xdr:spPr>
    </xdr:pic>
    <xdr:clientData/>
  </xdr:oneCellAnchor>
  <xdr:twoCellAnchor editAs="oneCell">
    <xdr:from>
      <xdr:col>3</xdr:col>
      <xdr:colOff>2378765</xdr:colOff>
      <xdr:row>74</xdr:row>
      <xdr:rowOff>590659</xdr:rowOff>
    </xdr:from>
    <xdr:to>
      <xdr:col>4</xdr:col>
      <xdr:colOff>36707</xdr:colOff>
      <xdr:row>76</xdr:row>
      <xdr:rowOff>134173</xdr:rowOff>
    </xdr:to>
    <xdr:pic>
      <xdr:nvPicPr>
        <xdr:cNvPr id="3" name="Grafik 2">
          <a:extLst>
            <a:ext uri="{FF2B5EF4-FFF2-40B4-BE49-F238E27FC236}">
              <a16:creationId xmlns:a16="http://schemas.microsoft.com/office/drawing/2014/main" id="{3057337F-0F5F-43E2-8548-DFD32FCBB210}"/>
            </a:ext>
          </a:extLst>
        </xdr:cNvPr>
        <xdr:cNvPicPr>
          <a:picLocks noChangeAspect="1"/>
        </xdr:cNvPicPr>
      </xdr:nvPicPr>
      <xdr:blipFill>
        <a:blip xmlns:r="http://schemas.openxmlformats.org/officeDocument/2006/relationships" r:embed="rId2"/>
        <a:stretch>
          <a:fillRect/>
        </a:stretch>
      </xdr:blipFill>
      <xdr:spPr>
        <a:xfrm>
          <a:off x="8322365" y="34956859"/>
          <a:ext cx="744042" cy="260457"/>
        </a:xfrm>
        <a:prstGeom prst="rect">
          <a:avLst/>
        </a:prstGeom>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F77"/>
  <sheetViews>
    <sheetView showGridLines="0" tabSelected="1" zoomScale="115" zoomScaleNormal="115" zoomScaleSheetLayoutView="115" zoomScalePageLayoutView="40" workbookViewId="0">
      <selection activeCell="C6" sqref="C6:D6"/>
    </sheetView>
  </sheetViews>
  <sheetFormatPr baseColWidth="10" defaultColWidth="11.44140625" defaultRowHeight="14.4" x14ac:dyDescent="0.3"/>
  <cols>
    <col min="1" max="1" width="7.33203125" customWidth="1"/>
    <col min="2" max="2" width="67.88671875" customWidth="1"/>
    <col min="4" max="4" width="45" customWidth="1"/>
  </cols>
  <sheetData>
    <row r="1" spans="1:4" ht="21" x14ac:dyDescent="0.3">
      <c r="A1" s="39" t="s">
        <v>10</v>
      </c>
      <c r="B1" s="39"/>
      <c r="C1" s="39"/>
      <c r="D1" s="39"/>
    </row>
    <row r="2" spans="1:4" x14ac:dyDescent="0.3">
      <c r="A2" s="3" t="s">
        <v>70</v>
      </c>
      <c r="B2" s="3"/>
    </row>
    <row r="4" spans="1:4" ht="61.95" customHeight="1" x14ac:dyDescent="0.3">
      <c r="A4" s="37" t="s">
        <v>39</v>
      </c>
      <c r="B4" s="37"/>
      <c r="C4" s="37"/>
      <c r="D4" s="37"/>
    </row>
    <row r="6" spans="1:4" x14ac:dyDescent="0.3">
      <c r="A6" s="4" t="s">
        <v>11</v>
      </c>
      <c r="B6" s="4"/>
      <c r="C6" s="40" t="s">
        <v>68</v>
      </c>
      <c r="D6" s="41"/>
    </row>
    <row r="7" spans="1:4" x14ac:dyDescent="0.3">
      <c r="A7" s="4" t="s">
        <v>12</v>
      </c>
      <c r="B7" s="4"/>
      <c r="C7" s="40" t="s">
        <v>0</v>
      </c>
      <c r="D7" s="41"/>
    </row>
    <row r="8" spans="1:4" x14ac:dyDescent="0.3">
      <c r="A8" s="4" t="s">
        <v>18</v>
      </c>
      <c r="B8" s="4"/>
      <c r="C8" s="40" t="s">
        <v>69</v>
      </c>
      <c r="D8" s="41"/>
    </row>
    <row r="9" spans="1:4" x14ac:dyDescent="0.3">
      <c r="A9" s="1"/>
      <c r="B9" s="1"/>
      <c r="C9" s="1"/>
      <c r="D9" s="1"/>
    </row>
    <row r="10" spans="1:4" ht="18" x14ac:dyDescent="0.3">
      <c r="A10" s="4" t="s">
        <v>13</v>
      </c>
      <c r="B10" s="4"/>
      <c r="C10" s="42" t="s">
        <v>1</v>
      </c>
      <c r="D10" s="43"/>
    </row>
    <row r="11" spans="1:4" ht="10.95" customHeight="1" x14ac:dyDescent="0.3">
      <c r="A11" s="1"/>
      <c r="B11" s="1"/>
      <c r="C11" s="1"/>
      <c r="D11" s="1"/>
    </row>
    <row r="12" spans="1:4" x14ac:dyDescent="0.3">
      <c r="A12" s="4" t="s">
        <v>17</v>
      </c>
      <c r="B12" s="4"/>
      <c r="C12" s="40" t="s">
        <v>14</v>
      </c>
      <c r="D12" s="41"/>
    </row>
    <row r="13" spans="1:4" x14ac:dyDescent="0.3">
      <c r="A13" s="4"/>
      <c r="B13" s="4"/>
      <c r="C13" s="4"/>
      <c r="D13" s="4"/>
    </row>
    <row r="14" spans="1:4" ht="15.6" x14ac:dyDescent="0.3">
      <c r="A14" s="5" t="s">
        <v>2</v>
      </c>
      <c r="B14" s="6" t="s">
        <v>20</v>
      </c>
      <c r="C14" s="4"/>
      <c r="D14" s="4"/>
    </row>
    <row r="15" spans="1:4" ht="9.6" customHeight="1" x14ac:dyDescent="0.3">
      <c r="A15" s="4"/>
      <c r="B15" s="4"/>
      <c r="C15" s="4"/>
      <c r="D15" s="4"/>
    </row>
    <row r="16" spans="1:4" s="10" customFormat="1" ht="21.6" customHeight="1" x14ac:dyDescent="0.3">
      <c r="A16" s="7"/>
      <c r="B16" s="7"/>
      <c r="C16" s="8" t="s">
        <v>29</v>
      </c>
      <c r="D16" s="9" t="s">
        <v>15</v>
      </c>
    </row>
    <row r="17" spans="1:4" ht="28.8" x14ac:dyDescent="0.3">
      <c r="A17" s="11">
        <f>A14+0.01</f>
        <v>1.01</v>
      </c>
      <c r="B17" s="12" t="s">
        <v>40</v>
      </c>
      <c r="C17" s="13" t="s">
        <v>19</v>
      </c>
      <c r="D17" s="14"/>
    </row>
    <row r="18" spans="1:4" ht="43.2" x14ac:dyDescent="0.3">
      <c r="A18" s="11">
        <f>A17+0.01</f>
        <v>1.02</v>
      </c>
      <c r="B18" s="12" t="s">
        <v>41</v>
      </c>
      <c r="C18" s="13" t="s">
        <v>19</v>
      </c>
      <c r="D18" s="14"/>
    </row>
    <row r="19" spans="1:4" ht="43.2" x14ac:dyDescent="0.3">
      <c r="A19" s="11">
        <f>A18+0.01</f>
        <v>1.03</v>
      </c>
      <c r="B19" s="12" t="s">
        <v>42</v>
      </c>
      <c r="C19" s="13" t="s">
        <v>19</v>
      </c>
      <c r="D19" s="14"/>
    </row>
    <row r="20" spans="1:4" ht="28.8" x14ac:dyDescent="0.3">
      <c r="A20" s="11">
        <f>A19+0.01</f>
        <v>1.04</v>
      </c>
      <c r="B20" s="12" t="s">
        <v>43</v>
      </c>
      <c r="C20" s="13" t="s">
        <v>19</v>
      </c>
      <c r="D20" s="14"/>
    </row>
    <row r="21" spans="1:4" ht="43.2" x14ac:dyDescent="0.3">
      <c r="A21" s="11">
        <f>A20+0.01</f>
        <v>1.05</v>
      </c>
      <c r="B21" s="12" t="s">
        <v>44</v>
      </c>
      <c r="C21" s="13" t="s">
        <v>19</v>
      </c>
      <c r="D21" s="14"/>
    </row>
    <row r="22" spans="1:4" ht="22.2" customHeight="1" x14ac:dyDescent="0.3">
      <c r="A22" s="11"/>
      <c r="B22" s="15" t="s">
        <v>16</v>
      </c>
      <c r="C22" s="38" t="str">
        <f>IF(IFERROR(FIND("Yes",C17&amp;$C$18&amp;$C$19&amp;$C$20&amp;$C$21),0)&gt;0,"A DPIA is not required",IF(IFERROR(FIND("(select)",C17&amp;$C$18&amp;$C$19&amp;$C$20&amp;$C$21),0)&gt;0,"Unclear (please make all selections above)","No exemption; please proceed with below"))</f>
        <v>Unclear (please make all selections above)</v>
      </c>
      <c r="D22" s="38"/>
    </row>
    <row r="23" spans="1:4" x14ac:dyDescent="0.3">
      <c r="A23" s="4"/>
      <c r="B23" s="4"/>
      <c r="C23" s="4"/>
      <c r="D23" s="4"/>
    </row>
    <row r="24" spans="1:4" ht="31.95" customHeight="1" x14ac:dyDescent="0.3">
      <c r="A24" s="5" t="s">
        <v>4</v>
      </c>
      <c r="B24" s="6" t="s">
        <v>28</v>
      </c>
      <c r="C24" s="17"/>
      <c r="D24" s="18"/>
    </row>
    <row r="25" spans="1:4" ht="34.950000000000003" customHeight="1" x14ac:dyDescent="0.3">
      <c r="A25" s="19"/>
      <c r="B25" s="37" t="s">
        <v>45</v>
      </c>
      <c r="C25" s="37"/>
      <c r="D25" s="37"/>
    </row>
    <row r="26" spans="1:4" ht="21.6" customHeight="1" x14ac:dyDescent="0.3">
      <c r="A26" s="19"/>
      <c r="B26" s="19" t="s">
        <v>21</v>
      </c>
      <c r="C26" s="8" t="s">
        <v>29</v>
      </c>
      <c r="D26" s="9" t="s">
        <v>15</v>
      </c>
    </row>
    <row r="27" spans="1:4" ht="48.6" customHeight="1" x14ac:dyDescent="0.3">
      <c r="A27" s="11">
        <f>A24+0.01</f>
        <v>2.0099999999999998</v>
      </c>
      <c r="B27" s="12" t="s">
        <v>52</v>
      </c>
      <c r="C27" s="13" t="s">
        <v>19</v>
      </c>
      <c r="D27" s="14"/>
    </row>
    <row r="28" spans="1:4" ht="79.95" customHeight="1" x14ac:dyDescent="0.3">
      <c r="A28" s="20">
        <f>A27+0.01</f>
        <v>2.0199999999999996</v>
      </c>
      <c r="B28" s="12" t="s">
        <v>51</v>
      </c>
      <c r="C28" s="13" t="s">
        <v>19</v>
      </c>
      <c r="D28" s="14"/>
    </row>
    <row r="29" spans="1:4" ht="73.95" customHeight="1" x14ac:dyDescent="0.3">
      <c r="A29" s="20">
        <f>A28+0.01</f>
        <v>2.0299999999999994</v>
      </c>
      <c r="B29" s="12" t="s">
        <v>47</v>
      </c>
      <c r="C29" s="13" t="s">
        <v>19</v>
      </c>
      <c r="D29" s="14"/>
    </row>
    <row r="30" spans="1:4" ht="24.6" customHeight="1" x14ac:dyDescent="0.3">
      <c r="A30" s="20"/>
      <c r="B30" s="15" t="s">
        <v>16</v>
      </c>
      <c r="C30" s="38" t="str">
        <f>IF(IFERROR(FIND("Yes",$C$27&amp;$C$28&amp;$C$29),0)&gt;0,"Indication of high risks",IF(IFERROR(FIND("(select)",$C$27&amp;$C$28&amp;$C$29),0)&gt;0,"Unclear (please make all selections above)","No indication of high risks"))</f>
        <v>Unclear (please make all selections above)</v>
      </c>
      <c r="D30" s="38"/>
    </row>
    <row r="31" spans="1:4" ht="42.6" customHeight="1" x14ac:dyDescent="0.3">
      <c r="A31" s="5" t="s">
        <v>5</v>
      </c>
      <c r="B31" s="6" t="s">
        <v>22</v>
      </c>
      <c r="C31" s="21"/>
      <c r="D31" s="18"/>
    </row>
    <row r="32" spans="1:4" ht="49.95" customHeight="1" x14ac:dyDescent="0.3">
      <c r="A32" s="5"/>
      <c r="B32" s="37" t="s">
        <v>46</v>
      </c>
      <c r="C32" s="37"/>
      <c r="D32" s="37"/>
    </row>
    <row r="33" spans="1:5" ht="24.6" customHeight="1" x14ac:dyDescent="0.3">
      <c r="A33" s="19"/>
      <c r="B33" s="19" t="s">
        <v>21</v>
      </c>
      <c r="C33" s="8" t="s">
        <v>29</v>
      </c>
      <c r="D33" s="9" t="s">
        <v>15</v>
      </c>
    </row>
    <row r="34" spans="1:5" ht="28.8" x14ac:dyDescent="0.3">
      <c r="A34" s="11">
        <f>A31+0.01</f>
        <v>3.01</v>
      </c>
      <c r="B34" s="12" t="s">
        <v>23</v>
      </c>
      <c r="C34" s="13" t="s">
        <v>6</v>
      </c>
      <c r="D34" s="14"/>
    </row>
    <row r="35" spans="1:5" ht="28.8" x14ac:dyDescent="0.3">
      <c r="A35" s="20">
        <f>A34+0.01</f>
        <v>3.0199999999999996</v>
      </c>
      <c r="B35" s="12" t="s">
        <v>24</v>
      </c>
      <c r="C35" s="13" t="s">
        <v>6</v>
      </c>
      <c r="D35" s="14"/>
    </row>
    <row r="36" spans="1:5" x14ac:dyDescent="0.3">
      <c r="A36" s="20">
        <f>A35+0.01</f>
        <v>3.0299999999999994</v>
      </c>
      <c r="B36" s="12" t="s">
        <v>25</v>
      </c>
      <c r="C36" s="13" t="s">
        <v>6</v>
      </c>
      <c r="D36" s="14"/>
    </row>
    <row r="37" spans="1:5" ht="20.399999999999999" customHeight="1" x14ac:dyDescent="0.3">
      <c r="A37" s="20">
        <f>A36+0.01</f>
        <v>3.0399999999999991</v>
      </c>
      <c r="B37" s="22" t="s">
        <v>26</v>
      </c>
      <c r="C37" s="13" t="s">
        <v>6</v>
      </c>
      <c r="D37" s="14"/>
    </row>
    <row r="38" spans="1:5" ht="24.6" customHeight="1" x14ac:dyDescent="0.3">
      <c r="A38" s="20"/>
      <c r="B38" s="15" t="s">
        <v>16</v>
      </c>
      <c r="C38" s="38" t="str">
        <f>IF(IFERROR(FIND("Yes",$C$34&amp;$C$35&amp;$C$36&amp;$C$37),0)&gt;0,"Indication of high risks",IF(IFERROR(FIND("(select)",$C$34&amp;$C$35&amp;$C$36&amp;$C$37),0)&gt;0,"Unclear (please make all selections above)","No indication of high risks"))</f>
        <v>No indication of high risks</v>
      </c>
      <c r="D38" s="38"/>
    </row>
    <row r="39" spans="1:5" ht="42" customHeight="1" x14ac:dyDescent="0.3">
      <c r="A39" s="5" t="s">
        <v>7</v>
      </c>
      <c r="B39" s="6" t="s">
        <v>49</v>
      </c>
      <c r="C39" s="17"/>
      <c r="D39" s="18"/>
    </row>
    <row r="40" spans="1:5" ht="51.6" customHeight="1" x14ac:dyDescent="0.3">
      <c r="A40" s="5"/>
      <c r="B40" s="37" t="s">
        <v>48</v>
      </c>
      <c r="C40" s="37"/>
      <c r="D40" s="37"/>
    </row>
    <row r="41" spans="1:5" ht="21.6" customHeight="1" x14ac:dyDescent="0.3">
      <c r="A41" s="19"/>
      <c r="B41" s="19" t="s">
        <v>21</v>
      </c>
      <c r="C41" s="8" t="s">
        <v>29</v>
      </c>
      <c r="D41" s="9" t="s">
        <v>15</v>
      </c>
    </row>
    <row r="42" spans="1:5" ht="72" x14ac:dyDescent="0.3">
      <c r="A42" s="11">
        <f>A39+0.01</f>
        <v>4.01</v>
      </c>
      <c r="B42" s="12" t="s">
        <v>50</v>
      </c>
      <c r="C42" s="13" t="s">
        <v>19</v>
      </c>
      <c r="D42" s="23"/>
      <c r="E42" s="24">
        <f>IF($C42="Yes",1,0)</f>
        <v>0</v>
      </c>
    </row>
    <row r="43" spans="1:5" ht="28.8" x14ac:dyDescent="0.3">
      <c r="A43" s="20">
        <f t="shared" ref="A43:A51" si="0">A42+0.01</f>
        <v>4.0199999999999996</v>
      </c>
      <c r="B43" s="12" t="s">
        <v>27</v>
      </c>
      <c r="C43" s="13" t="s">
        <v>19</v>
      </c>
      <c r="D43" s="23"/>
      <c r="E43" s="24">
        <f t="shared" ref="E43:E51" si="1">IF($C43="Yes",1,0)</f>
        <v>0</v>
      </c>
    </row>
    <row r="44" spans="1:5" ht="72" x14ac:dyDescent="0.3">
      <c r="A44" s="20">
        <f t="shared" si="0"/>
        <v>4.0299999999999994</v>
      </c>
      <c r="B44" s="12" t="s">
        <v>53</v>
      </c>
      <c r="C44" s="13" t="s">
        <v>19</v>
      </c>
      <c r="D44" s="23"/>
      <c r="E44" s="24">
        <f t="shared" si="1"/>
        <v>0</v>
      </c>
    </row>
    <row r="45" spans="1:5" ht="72" x14ac:dyDescent="0.3">
      <c r="A45" s="20">
        <f t="shared" si="0"/>
        <v>4.0399999999999991</v>
      </c>
      <c r="B45" s="12" t="s">
        <v>59</v>
      </c>
      <c r="C45" s="13" t="s">
        <v>19</v>
      </c>
      <c r="D45" s="23"/>
      <c r="E45" s="24">
        <f t="shared" si="1"/>
        <v>0</v>
      </c>
    </row>
    <row r="46" spans="1:5" ht="86.4" x14ac:dyDescent="0.3">
      <c r="A46" s="20">
        <f t="shared" si="0"/>
        <v>4.0499999999999989</v>
      </c>
      <c r="B46" s="12" t="s">
        <v>58</v>
      </c>
      <c r="C46" s="13" t="s">
        <v>19</v>
      </c>
      <c r="D46" s="23"/>
      <c r="E46" s="24">
        <f t="shared" si="1"/>
        <v>0</v>
      </c>
    </row>
    <row r="47" spans="1:5" ht="43.2" x14ac:dyDescent="0.3">
      <c r="A47" s="20">
        <f t="shared" si="0"/>
        <v>4.0599999999999987</v>
      </c>
      <c r="B47" s="12" t="s">
        <v>57</v>
      </c>
      <c r="C47" s="13" t="s">
        <v>19</v>
      </c>
      <c r="D47" s="23"/>
      <c r="E47" s="24">
        <f t="shared" si="1"/>
        <v>0</v>
      </c>
    </row>
    <row r="48" spans="1:5" ht="57.6" x14ac:dyDescent="0.3">
      <c r="A48" s="20">
        <f t="shared" si="0"/>
        <v>4.0699999999999985</v>
      </c>
      <c r="B48" s="12" t="s">
        <v>54</v>
      </c>
      <c r="C48" s="13" t="s">
        <v>19</v>
      </c>
      <c r="D48" s="23"/>
      <c r="E48" s="24">
        <f t="shared" si="1"/>
        <v>0</v>
      </c>
    </row>
    <row r="49" spans="1:5" ht="57.6" x14ac:dyDescent="0.3">
      <c r="A49" s="20">
        <f t="shared" si="0"/>
        <v>4.0799999999999983</v>
      </c>
      <c r="B49" s="12" t="s">
        <v>56</v>
      </c>
      <c r="C49" s="13" t="s">
        <v>19</v>
      </c>
      <c r="D49" s="23"/>
      <c r="E49" s="24">
        <f t="shared" si="1"/>
        <v>0</v>
      </c>
    </row>
    <row r="50" spans="1:5" ht="100.8" x14ac:dyDescent="0.3">
      <c r="A50" s="20">
        <f t="shared" si="0"/>
        <v>4.0899999999999981</v>
      </c>
      <c r="B50" s="12" t="s">
        <v>55</v>
      </c>
      <c r="C50" s="13" t="s">
        <v>19</v>
      </c>
      <c r="D50" s="23"/>
      <c r="E50" s="24">
        <f t="shared" si="1"/>
        <v>0</v>
      </c>
    </row>
    <row r="51" spans="1:5" ht="57.6" x14ac:dyDescent="0.3">
      <c r="A51" s="25">
        <f t="shared" si="0"/>
        <v>4.0999999999999979</v>
      </c>
      <c r="B51" s="12" t="s">
        <v>60</v>
      </c>
      <c r="C51" s="13" t="s">
        <v>19</v>
      </c>
      <c r="D51" s="26"/>
      <c r="E51" s="24">
        <f t="shared" si="1"/>
        <v>0</v>
      </c>
    </row>
    <row r="52" spans="1:5" ht="22.95" customHeight="1" x14ac:dyDescent="0.3">
      <c r="A52" s="20"/>
      <c r="B52" s="15" t="s">
        <v>16</v>
      </c>
      <c r="C52" s="38" t="str">
        <f>IF($E$52&gt;1,"Indication of high risks",IF(IFERROR(FIND("(select)",$C$42&amp;$C$43&amp;$C$44&amp;$C$45&amp;$C$46&amp;$C$47&amp;$C$48&amp;$C$49&amp;$C$50&amp;$C$51),0)&gt;0,"Unclear (please make all selections above)","No indication of high risks"))</f>
        <v>Unclear (please make all selections above)</v>
      </c>
      <c r="D52" s="38"/>
      <c r="E52" s="24">
        <f>SUM($E$42:$E$51)</f>
        <v>0</v>
      </c>
    </row>
    <row r="53" spans="1:5" ht="38.4" customHeight="1" x14ac:dyDescent="0.3">
      <c r="A53" s="5" t="s">
        <v>8</v>
      </c>
      <c r="B53" s="6" t="s">
        <v>36</v>
      </c>
      <c r="C53" s="5"/>
      <c r="D53" s="6"/>
    </row>
    <row r="54" spans="1:5" ht="21.6" customHeight="1" x14ac:dyDescent="0.3">
      <c r="A54" s="19"/>
      <c r="B54" s="19" t="s">
        <v>21</v>
      </c>
      <c r="C54" s="8" t="s">
        <v>29</v>
      </c>
      <c r="D54" s="9" t="s">
        <v>15</v>
      </c>
    </row>
    <row r="55" spans="1:5" ht="36" customHeight="1" x14ac:dyDescent="0.3">
      <c r="A55" s="11">
        <f>A53+0.01</f>
        <v>5.01</v>
      </c>
      <c r="B55" s="12" t="s">
        <v>62</v>
      </c>
      <c r="C55" s="13" t="s">
        <v>19</v>
      </c>
      <c r="D55" s="26"/>
    </row>
    <row r="56" spans="1:5" ht="21" customHeight="1" x14ac:dyDescent="0.3">
      <c r="A56" s="20">
        <f>A55+0.01</f>
        <v>5.0199999999999996</v>
      </c>
      <c r="B56" s="12" t="s">
        <v>61</v>
      </c>
      <c r="C56" s="13" t="s">
        <v>19</v>
      </c>
      <c r="D56" s="26"/>
    </row>
    <row r="57" spans="1:5" ht="48" customHeight="1" x14ac:dyDescent="0.3">
      <c r="A57" s="20">
        <f>A56+0.01</f>
        <v>5.0299999999999994</v>
      </c>
      <c r="B57" s="12" t="s">
        <v>63</v>
      </c>
      <c r="C57" s="13" t="s">
        <v>19</v>
      </c>
      <c r="D57" s="26"/>
    </row>
    <row r="58" spans="1:5" ht="38.4" customHeight="1" x14ac:dyDescent="0.3">
      <c r="A58" s="20">
        <f>A57+0.01</f>
        <v>5.0399999999999991</v>
      </c>
      <c r="B58" s="12" t="s">
        <v>64</v>
      </c>
      <c r="C58" s="13" t="s">
        <v>19</v>
      </c>
      <c r="D58" s="26"/>
    </row>
    <row r="59" spans="1:5" ht="36.6" customHeight="1" x14ac:dyDescent="0.3">
      <c r="A59" s="20">
        <f>A58+0.01</f>
        <v>5.0499999999999989</v>
      </c>
      <c r="B59" s="12" t="s">
        <v>65</v>
      </c>
      <c r="C59" s="13" t="s">
        <v>19</v>
      </c>
      <c r="D59" s="26"/>
    </row>
    <row r="60" spans="1:5" ht="33" customHeight="1" x14ac:dyDescent="0.3">
      <c r="A60" s="20">
        <f>A59+0.01</f>
        <v>5.0599999999999987</v>
      </c>
      <c r="B60" s="12" t="s">
        <v>66</v>
      </c>
      <c r="C60" s="13" t="s">
        <v>19</v>
      </c>
      <c r="D60" s="26"/>
    </row>
    <row r="61" spans="1:5" ht="27.6" customHeight="1" x14ac:dyDescent="0.3">
      <c r="A61" s="20"/>
      <c r="B61" s="15" t="s">
        <v>16</v>
      </c>
      <c r="C61" s="38" t="str">
        <f>IF(IFERROR(FIND("Yes",$C$55&amp;$C$56&amp;$C$57&amp;$C$58&amp;$C$59&amp;$C$60),0)&gt;0,"Indication of high risks",IF(IFERROR(FIND("(select)",$C$55&amp;$C$56&amp;$C$57&amp;$C$58&amp;$C$59&amp;$C$60),0)&gt;0,"Unclear (please make a selections above)","No indication of high risks"))</f>
        <v>Unclear (please make a selections above)</v>
      </c>
      <c r="D61" s="38"/>
    </row>
    <row r="62" spans="1:5" ht="36" customHeight="1" x14ac:dyDescent="0.3">
      <c r="A62" s="5" t="s">
        <v>9</v>
      </c>
      <c r="B62" s="6" t="s">
        <v>30</v>
      </c>
      <c r="C62" s="27"/>
    </row>
    <row r="63" spans="1:5" ht="15.6" customHeight="1" x14ac:dyDescent="0.3">
      <c r="A63" s="28">
        <f>A62+0.01</f>
        <v>6.01</v>
      </c>
      <c r="B63" s="10" t="s">
        <v>31</v>
      </c>
      <c r="C63" s="38" t="str">
        <f>IF(LEFT($C$22,1)="A","No obligation to perform a DPIA",IF(IFERROR(FIND("XIndication of high risks","X"&amp;$C$30&amp;"X"&amp;$C$38&amp;"X"&amp;$C$52&amp;"X"&amp;$C$61),0)&gt;0,"Indication of high risks",IF(IFERROR(FIND("Unclear",$C$30&amp;$C$38&amp;$C$52&amp;$C$61),0)&gt;0,"Unclear (please complete all sections above)","No indication of high risks")))</f>
        <v>Unclear (please complete all sections above)</v>
      </c>
      <c r="D63" s="38"/>
    </row>
    <row r="64" spans="1:5" ht="16.2" customHeight="1" x14ac:dyDescent="0.3">
      <c r="A64" s="28">
        <f>A63+0.01</f>
        <v>6.02</v>
      </c>
      <c r="B64" s="10" t="s">
        <v>32</v>
      </c>
      <c r="C64" s="38" t="str">
        <f>IF(LEFT($C$63,10)="Indication","Yes",IF(LEFT($C$63,7)="Unclear","Unclear (please complete all sections above)","No"))</f>
        <v>Unclear (please complete all sections above)</v>
      </c>
      <c r="D64" s="38"/>
    </row>
    <row r="65" spans="1:6" ht="10.199999999999999" customHeight="1" x14ac:dyDescent="0.3">
      <c r="A65" s="29"/>
      <c r="B65" s="10"/>
      <c r="C65" s="16"/>
      <c r="D65" s="2"/>
    </row>
    <row r="66" spans="1:6" ht="22.95" customHeight="1" x14ac:dyDescent="0.3">
      <c r="A66" s="29">
        <f>A64+0.01</f>
        <v>6.0299999999999994</v>
      </c>
      <c r="B66" s="30" t="s">
        <v>71</v>
      </c>
      <c r="C66" s="31" t="s">
        <v>3</v>
      </c>
    </row>
    <row r="67" spans="1:6" ht="62.4" customHeight="1" x14ac:dyDescent="0.3">
      <c r="A67" s="20">
        <f>A66+0.01</f>
        <v>6.0399999999999991</v>
      </c>
      <c r="B67" s="1" t="s">
        <v>37</v>
      </c>
      <c r="C67" s="34"/>
      <c r="D67" s="35"/>
    </row>
    <row r="68" spans="1:6" ht="22.2" customHeight="1" x14ac:dyDescent="0.3">
      <c r="A68" s="20">
        <f>A67+0.01</f>
        <v>6.0499999999999989</v>
      </c>
      <c r="B68" s="1" t="s">
        <v>33</v>
      </c>
      <c r="C68" s="32"/>
      <c r="D68" s="33"/>
    </row>
    <row r="69" spans="1:6" ht="15" customHeight="1" x14ac:dyDescent="0.3">
      <c r="A69" s="20"/>
      <c r="B69" s="1"/>
      <c r="C69" s="1"/>
      <c r="D69" s="1"/>
    </row>
    <row r="70" spans="1:6" ht="59.4" customHeight="1" x14ac:dyDescent="0.3">
      <c r="A70" s="20">
        <f>A68+0.01</f>
        <v>6.0599999999999987</v>
      </c>
      <c r="B70" s="1" t="s">
        <v>38</v>
      </c>
      <c r="C70" s="34"/>
      <c r="D70" s="35"/>
    </row>
    <row r="71" spans="1:6" x14ac:dyDescent="0.3">
      <c r="A71" s="20">
        <f>A70+0.01</f>
        <v>6.0699999999999985</v>
      </c>
      <c r="B71" s="1" t="s">
        <v>33</v>
      </c>
      <c r="C71" s="32"/>
      <c r="D71" s="33"/>
    </row>
    <row r="73" spans="1:6" x14ac:dyDescent="0.3">
      <c r="A73" s="36" t="s">
        <v>34</v>
      </c>
      <c r="B73" s="36"/>
      <c r="C73" s="36"/>
      <c r="D73" s="36"/>
      <c r="E73" s="36"/>
      <c r="F73" s="36"/>
    </row>
    <row r="75" spans="1:6" ht="39" customHeight="1" x14ac:dyDescent="0.3">
      <c r="A75" s="36" t="s">
        <v>35</v>
      </c>
      <c r="B75" s="36"/>
      <c r="C75" s="36"/>
      <c r="D75" s="36"/>
    </row>
    <row r="76" spans="1:6" ht="9.6" customHeight="1" x14ac:dyDescent="0.3"/>
    <row r="77" spans="1:6" x14ac:dyDescent="0.3">
      <c r="A77" s="36" t="s">
        <v>67</v>
      </c>
      <c r="B77" s="36"/>
      <c r="C77" s="36"/>
      <c r="D77" s="36"/>
    </row>
  </sheetData>
  <sheetProtection formatCells="0"/>
  <protectedRanges>
    <protectedRange sqref="C6:D8 C10 C12 C64 C66:C67 C68:D68 C70 D71 C27:D29 C34:D37 C42:D51 C55:D60 C17:D21" name="Bereich1"/>
  </protectedRanges>
  <mergeCells count="22">
    <mergeCell ref="C38:D38"/>
    <mergeCell ref="A1:D1"/>
    <mergeCell ref="A4:D4"/>
    <mergeCell ref="C6:D6"/>
    <mergeCell ref="C7:D7"/>
    <mergeCell ref="C8:D8"/>
    <mergeCell ref="C10:D10"/>
    <mergeCell ref="C12:D12"/>
    <mergeCell ref="C22:D22"/>
    <mergeCell ref="B25:D25"/>
    <mergeCell ref="C30:D30"/>
    <mergeCell ref="B32:D32"/>
    <mergeCell ref="C70:D70"/>
    <mergeCell ref="A73:F73"/>
    <mergeCell ref="A75:D75"/>
    <mergeCell ref="A77:D77"/>
    <mergeCell ref="B40:D40"/>
    <mergeCell ref="C52:D52"/>
    <mergeCell ref="C61:D61"/>
    <mergeCell ref="C63:D63"/>
    <mergeCell ref="C64:D64"/>
    <mergeCell ref="C67:D67"/>
  </mergeCells>
  <conditionalFormatting sqref="C22:D22">
    <cfRule type="cellIs" dxfId="14" priority="2" operator="equal">
      <formula>"No exemption; please proceed with below"</formula>
    </cfRule>
    <cfRule type="cellIs" dxfId="13" priority="3" operator="equal">
      <formula>"A DPIA is not required"</formula>
    </cfRule>
  </conditionalFormatting>
  <conditionalFormatting sqref="C30:D30">
    <cfRule type="cellIs" dxfId="12" priority="12" operator="equal">
      <formula>"Indication of high risks"</formula>
    </cfRule>
    <cfRule type="cellIs" dxfId="11" priority="13" operator="equal">
      <formula>"No indication of high risks"</formula>
    </cfRule>
  </conditionalFormatting>
  <conditionalFormatting sqref="C38:D38">
    <cfRule type="cellIs" dxfId="10" priority="14" operator="equal">
      <formula>"Indication of high risks"</formula>
    </cfRule>
    <cfRule type="cellIs" dxfId="9" priority="15" operator="equal">
      <formula>"No indication of high risks"</formula>
    </cfRule>
  </conditionalFormatting>
  <conditionalFormatting sqref="C52:D52">
    <cfRule type="cellIs" dxfId="8" priority="10" operator="equal">
      <formula>"Indication of high risks"</formula>
    </cfRule>
    <cfRule type="cellIs" dxfId="7" priority="11" operator="equal">
      <formula>"No indication of high risks"</formula>
    </cfRule>
  </conditionalFormatting>
  <conditionalFormatting sqref="C61:D61">
    <cfRule type="cellIs" dxfId="6" priority="8" operator="equal">
      <formula>"Indication of high risks"</formula>
    </cfRule>
    <cfRule type="cellIs" dxfId="5" priority="9" operator="equal">
      <formula>"No indication of high risks"</formula>
    </cfRule>
  </conditionalFormatting>
  <conditionalFormatting sqref="C63:D63">
    <cfRule type="cellIs" dxfId="4" priority="1" operator="equal">
      <formula>"No obligation to perform a DPIA"</formula>
    </cfRule>
    <cfRule type="cellIs" dxfId="3" priority="4" operator="equal">
      <formula>"Indication of high risks"</formula>
    </cfRule>
    <cfRule type="cellIs" dxfId="2" priority="5" operator="equal">
      <formula>"No indication of high risks"</formula>
    </cfRule>
  </conditionalFormatting>
  <conditionalFormatting sqref="C64:D65">
    <cfRule type="cellIs" dxfId="1" priority="6" operator="equal">
      <formula>"Yes"</formula>
    </cfRule>
    <cfRule type="cellIs" dxfId="0" priority="7" operator="equal">
      <formula>"No"</formula>
    </cfRule>
  </conditionalFormatting>
  <dataValidations count="2">
    <dataValidation type="list" allowBlank="1" showInputMessage="1" showErrorMessage="1" sqref="C66 C55:C60 C27:C29 C42:C51 C17:C21" xr:uid="{00000000-0002-0000-0000-000000000000}">
      <formula1>"(select),Yes,No"</formula1>
    </dataValidation>
    <dataValidation type="list" allowBlank="1" showInputMessage="1" showErrorMessage="1" sqref="C34:C37" xr:uid="{00000000-0002-0000-0000-000001000000}">
      <formula1>"(select),Yes,No,N/A"</formula1>
    </dataValidation>
  </dataValidations>
  <pageMargins left="0.7" right="0.7" top="0.78740157499999996" bottom="0.78740157499999996" header="0.3" footer="0.3"/>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DSFA Check</vt:lpstr>
      <vt:lpstr>'DSFA Check'!Druckbereich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VISCHER</dc:creator>
  <cp:lastModifiedBy>VISCHER</cp:lastModifiedBy>
  <cp:lastPrinted>2023-09-25T17:02:39Z</cp:lastPrinted>
  <dcterms:created xsi:type="dcterms:W3CDTF">2023-08-06T06:55:21Z</dcterms:created>
  <dcterms:modified xsi:type="dcterms:W3CDTF">2024-03-08T08:26:25Z</dcterms:modified>
</cp:coreProperties>
</file>