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vid\Desktop\"/>
    </mc:Choice>
  </mc:AlternateContent>
  <xr:revisionPtr revIDLastSave="0" documentId="13_ncr:1_{B33D6CE6-1F27-4D11-AC2B-A2CF14620401}" xr6:coauthVersionLast="47" xr6:coauthVersionMax="47" xr10:uidLastSave="{00000000-0000-0000-0000-000000000000}"/>
  <bookViews>
    <workbookView xWindow="-108" yWindow="-108" windowWidth="41496" windowHeight="16776" xr2:uid="{00000000-000D-0000-FFFF-FFFF00000000}"/>
  </bookViews>
  <sheets>
    <sheet name="DSFA Check" sheetId="1" r:id="rId1"/>
  </sheets>
  <definedNames>
    <definedName name="_xlnm.Print_Area" localSheetId="0">'DSFA Check'!$A$1:$D$75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1" l="1"/>
  <c r="C63" i="1" s="1"/>
  <c r="C52" i="1"/>
  <c r="C38" i="1"/>
  <c r="C30" i="1"/>
  <c r="C22" i="1"/>
  <c r="A63" i="1" l="1"/>
  <c r="A17" i="1"/>
  <c r="A18" i="1" s="1"/>
  <c r="A19" i="1" s="1"/>
  <c r="A20" i="1" s="1"/>
  <c r="A21" i="1" s="1"/>
  <c r="A27" i="1" l="1"/>
  <c r="A28" i="1" s="1"/>
  <c r="A29" i="1" s="1"/>
  <c r="A34" i="1"/>
  <c r="A35" i="1" s="1"/>
  <c r="A36" i="1" s="1"/>
  <c r="A37" i="1" s="1"/>
  <c r="A42" i="1"/>
  <c r="A43" i="1" s="1"/>
  <c r="A44" i="1" s="1"/>
  <c r="A45" i="1" s="1"/>
  <c r="A46" i="1" s="1"/>
  <c r="A47" i="1" s="1"/>
  <c r="A48" i="1" s="1"/>
  <c r="A49" i="1" s="1"/>
  <c r="A50" i="1" s="1"/>
  <c r="A51" i="1" s="1"/>
  <c r="E42" i="1"/>
  <c r="E43" i="1"/>
  <c r="E44" i="1"/>
  <c r="E45" i="1"/>
  <c r="E46" i="1"/>
  <c r="E47" i="1"/>
  <c r="E48" i="1"/>
  <c r="E49" i="1"/>
  <c r="E50" i="1"/>
  <c r="E51" i="1"/>
  <c r="A55" i="1"/>
  <c r="A56" i="1" s="1"/>
  <c r="A57" i="1" s="1"/>
  <c r="A58" i="1" s="1"/>
  <c r="A59" i="1" s="1"/>
  <c r="A60" i="1" s="1"/>
  <c r="A64" i="1" l="1"/>
  <c r="A66" i="1" s="1"/>
  <c r="A67" i="1" s="1"/>
  <c r="A68" i="1" s="1"/>
  <c r="A70" i="1" s="1"/>
  <c r="A71" i="1" s="1"/>
  <c r="E52" i="1"/>
  <c r="C64" i="1" l="1"/>
</calcChain>
</file>

<file path=xl/sharedStrings.xml><?xml version="1.0" encoding="utf-8"?>
<sst xmlns="http://schemas.openxmlformats.org/spreadsheetml/2006/main" count="114" uniqueCount="71">
  <si>
    <t>Verfasser &amp; Entwickler: David Rosenthal (drosenthal@vischer.com, VISCHER Legal Innovation Lab). Alle Rechte vorbehalten.</t>
  </si>
  <si>
    <t>Name, Datum:</t>
  </si>
  <si>
    <t>Kommentar der Datenschutzstelle zum Entscheid:</t>
  </si>
  <si>
    <t>Begründung/Bemerkung zum Entscheid:</t>
  </si>
  <si>
    <t>(wählen)</t>
  </si>
  <si>
    <t>Muss demnach eine DSFA durchgeführt werden:</t>
  </si>
  <si>
    <t xml:space="preserve">Aus den obigen Angaben ergibt sich folgendes Ergebnis: </t>
  </si>
  <si>
    <t>Ergebnis</t>
  </si>
  <si>
    <t>5.</t>
  </si>
  <si>
    <t>Zwischenergebnis:</t>
  </si>
  <si>
    <r>
      <t xml:space="preserve">Wir sind </t>
    </r>
    <r>
      <rPr>
        <b/>
        <sz val="11"/>
        <color rgb="FF000000"/>
        <rFont val="Calibri"/>
        <family val="2"/>
        <scheme val="minor"/>
      </rPr>
      <t xml:space="preserve">aus anderen Gründen </t>
    </r>
    <r>
      <rPr>
        <sz val="11"/>
        <color rgb="FF000000"/>
        <rFont val="Calibri"/>
        <family val="2"/>
        <scheme val="minor"/>
      </rPr>
      <t xml:space="preserve">der Meinung, dass die beabsichtigte Verarbeitung unbeabsichtigt </t>
    </r>
    <r>
      <rPr>
        <b/>
        <sz val="11"/>
        <color rgb="FF000000"/>
        <rFont val="Calibri"/>
        <family val="2"/>
        <scheme val="minor"/>
      </rPr>
      <t xml:space="preserve">hohe Risiken </t>
    </r>
    <r>
      <rPr>
        <sz val="11"/>
        <color rgb="FF000000"/>
        <rFont val="Calibri"/>
        <family val="2"/>
        <scheme val="minor"/>
      </rPr>
      <t>für die betroffene Person bergen könnte</t>
    </r>
  </si>
  <si>
    <r>
      <t xml:space="preserve">Die Datenverarbeitung wird wahrscheinlich auf </t>
    </r>
    <r>
      <rPr>
        <b/>
        <sz val="11"/>
        <color rgb="FF000000"/>
        <rFont val="Calibri"/>
        <family val="2"/>
        <scheme val="minor"/>
      </rPr>
      <t xml:space="preserve">öffentliche Kritik </t>
    </r>
    <r>
      <rPr>
        <sz val="11"/>
        <color rgb="FF000000"/>
        <rFont val="Calibri"/>
        <family val="2"/>
        <scheme val="minor"/>
      </rPr>
      <t>stossen, wenn sie bekannt würde</t>
    </r>
  </si>
  <si>
    <r>
      <t xml:space="preserve">Die verarbeiteten Daten bergen ein besonderes </t>
    </r>
    <r>
      <rPr>
        <b/>
        <sz val="11"/>
        <color rgb="FF000000"/>
        <rFont val="Calibri"/>
        <family val="2"/>
        <scheme val="minor"/>
      </rPr>
      <t>Missbrauchspotenzial</t>
    </r>
    <r>
      <rPr>
        <sz val="11"/>
        <color rgb="FF000000"/>
        <rFont val="Calibri"/>
        <family val="2"/>
        <scheme val="minor"/>
      </rPr>
      <t>, wenn sie in die falschen Hände geraten</t>
    </r>
  </si>
  <si>
    <r>
      <t xml:space="preserve">Die Datenverarbeitung könnte für die betroffenen Personen in irgendeiner Weise besonders </t>
    </r>
    <r>
      <rPr>
        <b/>
        <sz val="11"/>
        <color rgb="FF000000"/>
        <rFont val="Calibri"/>
        <family val="2"/>
        <scheme val="minor"/>
      </rPr>
      <t xml:space="preserve">unangenehme Folgen </t>
    </r>
    <r>
      <rPr>
        <sz val="11"/>
        <color rgb="FF000000"/>
        <rFont val="Calibri"/>
        <family val="2"/>
        <scheme val="minor"/>
      </rPr>
      <t>haben oder anderweitig als besonders unangenehm empfunden werden</t>
    </r>
  </si>
  <si>
    <r>
      <t xml:space="preserve">Die </t>
    </r>
    <r>
      <rPr>
        <b/>
        <sz val="11"/>
        <color rgb="FF000000"/>
        <rFont val="Calibri"/>
        <family val="2"/>
        <scheme val="minor"/>
      </rPr>
      <t xml:space="preserve">Intensität </t>
    </r>
    <r>
      <rPr>
        <sz val="11"/>
        <color rgb="FF000000"/>
        <rFont val="Calibri"/>
        <family val="2"/>
        <scheme val="minor"/>
      </rPr>
      <t xml:space="preserve">der Datenverarbeitung ist besonders </t>
    </r>
    <r>
      <rPr>
        <b/>
        <sz val="11"/>
        <color rgb="FF000000"/>
        <rFont val="Calibri"/>
        <family val="2"/>
        <scheme val="minor"/>
      </rPr>
      <t>hoch</t>
    </r>
  </si>
  <si>
    <r>
      <t xml:space="preserve">Die Datenverarbeitung und die damit verbundene weitere Datenverarbeitung sind </t>
    </r>
    <r>
      <rPr>
        <b/>
        <sz val="11"/>
        <color rgb="FF000000"/>
        <rFont val="Calibri"/>
        <family val="2"/>
        <scheme val="minor"/>
      </rPr>
      <t xml:space="preserve">sehr komplex </t>
    </r>
    <r>
      <rPr>
        <sz val="11"/>
        <color rgb="FF000000"/>
        <rFont val="Calibri"/>
        <family val="2"/>
        <scheme val="minor"/>
      </rPr>
      <t>und daher in ihren Auswirkungen schwer abzuschätzen</t>
    </r>
  </si>
  <si>
    <t>Bemerkungen</t>
  </si>
  <si>
    <t>Liegt vor</t>
  </si>
  <si>
    <t>Risikofaktor</t>
  </si>
  <si>
    <t>Weitere Kriterien</t>
  </si>
  <si>
    <t>4.</t>
  </si>
  <si>
    <r>
      <t xml:space="preserve">Die Datenverarbeitung kann dazu führen, dass </t>
    </r>
    <r>
      <rPr>
        <b/>
        <sz val="11"/>
        <color rgb="FF000000"/>
        <rFont val="Calibri"/>
        <family val="2"/>
        <scheme val="minor"/>
      </rPr>
      <t xml:space="preserve">einer betroffenen Person </t>
    </r>
    <r>
      <rPr>
        <sz val="11"/>
        <color rgb="FF000000"/>
        <rFont val="Calibri"/>
        <family val="2"/>
        <scheme val="minor"/>
      </rPr>
      <t xml:space="preserve">die </t>
    </r>
    <r>
      <rPr>
        <b/>
        <sz val="11"/>
        <color rgb="FF000000"/>
        <rFont val="Calibri"/>
        <family val="2"/>
        <scheme val="minor"/>
      </rPr>
      <t>Inanspruchnahme einer Dienstleistung</t>
    </r>
    <r>
      <rPr>
        <sz val="11"/>
        <color rgb="FF000000"/>
        <rFont val="Calibri"/>
        <family val="2"/>
        <scheme val="minor"/>
      </rPr>
      <t xml:space="preserve">, der Abschluss eines Vertrags oder die Ausübung oder Erlangung eines Rechts verwehrt oder </t>
    </r>
    <r>
      <rPr>
        <b/>
        <sz val="11"/>
        <color rgb="FF000000"/>
        <rFont val="Calibri"/>
        <family val="2"/>
        <scheme val="minor"/>
      </rPr>
      <t xml:space="preserve">erschwert wird </t>
    </r>
    <r>
      <rPr>
        <sz val="11"/>
        <color rgb="FF000000"/>
        <rFont val="Calibri"/>
        <family val="2"/>
        <scheme val="minor"/>
      </rPr>
      <t>(z. B. Bonitätsprüfung durch eine Bank, Betrieb einer Plattform für Wohnungs- oder Stellenbewerber, Führung einer "schwarzen Liste", ein Betrugsbekämpfungssystem)</t>
    </r>
  </si>
  <si>
    <r>
      <t xml:space="preserve">Es liegt eine </t>
    </r>
    <r>
      <rPr>
        <b/>
        <sz val="11"/>
        <color rgb="FF000000"/>
        <rFont val="Calibri"/>
        <family val="2"/>
        <scheme val="minor"/>
      </rPr>
      <t>innovative Nutzung oder Anwendung neuer Technologien vor</t>
    </r>
    <r>
      <rPr>
        <sz val="11"/>
        <color rgb="FF000000"/>
        <rFont val="Calibri"/>
        <family val="2"/>
        <scheme val="minor"/>
      </rPr>
      <t>, d.h. neue Anwendungen, die hinsichtlich ihrer potenziellen negativen Folgen für die betroffenen Personen oder sogar das Unternehmen noch nicht vollständig bewertet werden können (z.B. Anwendungen der künstlichen Intelligenz, bestimmte Anwendungen des Internets der Dinge, Gesichtserkennungssysteme, Verfolgung von Mobiltelefonen, intelligente E-Mail-Analyse zur Aufdeckung von Datendiebstahl; die Verwendung von Cookies/Tracking oder der Cloud an sich ist heute keine innovative Nutzung mehr)</t>
    </r>
  </si>
  <si>
    <r>
      <t xml:space="preserve">Daten </t>
    </r>
    <r>
      <rPr>
        <b/>
        <sz val="11"/>
        <color rgb="FF000000"/>
        <rFont val="Calibri"/>
        <family val="2"/>
        <scheme val="minor"/>
      </rPr>
      <t xml:space="preserve">schutzbedürftiger Personen </t>
    </r>
    <r>
      <rPr>
        <sz val="11"/>
        <color rgb="FF000000"/>
        <rFont val="Calibri"/>
        <family val="2"/>
        <scheme val="minor"/>
      </rPr>
      <t>sind betroffen, d.h. es besteht ein größeres Machtgefälle zwischen dem Unternehmen und den betroffenen Personen zugunsten des Unternehmens (z. B. Daten von Kindern, Arbeitnehmern, psychisch Kranken, Asylbewerbern, Senioren, Patienten)</t>
    </r>
  </si>
  <si>
    <r>
      <rPr>
        <b/>
        <sz val="11"/>
        <color theme="1"/>
        <rFont val="Calibri"/>
        <family val="2"/>
        <scheme val="minor"/>
      </rPr>
      <t xml:space="preserve">Abgleich </t>
    </r>
    <r>
      <rPr>
        <sz val="11"/>
        <color theme="1"/>
        <rFont val="Calibri"/>
        <family val="2"/>
        <scheme val="minor"/>
      </rPr>
      <t xml:space="preserve">oder </t>
    </r>
    <r>
      <rPr>
        <b/>
        <sz val="11"/>
        <color theme="1"/>
        <rFont val="Calibri"/>
        <family val="2"/>
        <scheme val="minor"/>
      </rPr>
      <t>Zusammenführung von Datensätzen</t>
    </r>
    <r>
      <rPr>
        <sz val="11"/>
        <color rgb="FF000000"/>
        <rFont val="Calibri"/>
        <family val="2"/>
        <scheme val="minor"/>
      </rPr>
      <t>, insbesondere aus unterschiedlichen Datenverarbeitungsvorgängen und Quellen (z.B. Ergänzung oder Aktualisierung bestehender Kundendaten mit Daten aus Drittquellen, Verknüpfung der Einträge einer Person in einer Datenbank mit ihren Einträgen in einer anderen Datenbank)</t>
    </r>
  </si>
  <si>
    <r>
      <t xml:space="preserve">Es findet eine </t>
    </r>
    <r>
      <rPr>
        <b/>
        <sz val="11"/>
        <color rgb="FF000000"/>
        <rFont val="Calibri"/>
        <family val="2"/>
        <scheme val="minor"/>
      </rPr>
      <t xml:space="preserve">Datenverarbeitung in grossem Umfang </t>
    </r>
    <r>
      <rPr>
        <sz val="11"/>
        <color rgb="FF000000"/>
        <rFont val="Calibri"/>
        <family val="2"/>
        <scheme val="minor"/>
      </rPr>
      <t>statt, wobei die Anzahl der betroffenen Personen (z.B. über 1'000), der Umfang der betroffenen Datensätze, die Dauer und der geografische Umfang der Verarbeitung berücksichtigt werden</t>
    </r>
  </si>
  <si>
    <r>
      <t xml:space="preserve">Es werden </t>
    </r>
    <r>
      <rPr>
        <b/>
        <sz val="11"/>
        <color rgb="FF000000"/>
        <rFont val="Calibri"/>
        <family val="2"/>
        <scheme val="minor"/>
      </rPr>
      <t xml:space="preserve">vertrauliche oder höchstpersönliche </t>
    </r>
    <r>
      <rPr>
        <sz val="11"/>
        <color rgb="FF000000"/>
        <rFont val="Calibri"/>
        <family val="2"/>
        <scheme val="minor"/>
      </rPr>
      <t>Daten verarbeitet, einschliesslich (aber nicht beschränkt auf) senible personenbezogener Daten (d.h. "besondere Kategorien" gemäss DSGVO), Daten über strafrechtliche Verurteilungen und Straftaten oder damit zusammenhängende Sicherheitsmassnahmen; als vertraulich oder höchstpersönlich gelten alle Daten, bei denen davon ausgegangen werden muss, dass die betroffenen Personen sie nicht allgemein zugänglich machen wollen (z.B. persönliche Dokumente, E-Mails, private Fotos, Lifelogging-Anwendungen, Finanzinformationen).</t>
    </r>
  </si>
  <si>
    <r>
      <t xml:space="preserve">Betroffene Personen werden </t>
    </r>
    <r>
      <rPr>
        <b/>
        <sz val="11"/>
        <color rgb="FF000000"/>
        <rFont val="Calibri"/>
        <family val="2"/>
        <scheme val="minor"/>
      </rPr>
      <t xml:space="preserve">systematisch </t>
    </r>
    <r>
      <rPr>
        <sz val="11"/>
        <color rgb="FF000000"/>
        <rFont val="Calibri"/>
        <family val="2"/>
        <scheme val="minor"/>
      </rPr>
      <t xml:space="preserve">und umfassend </t>
    </r>
    <r>
      <rPr>
        <b/>
        <sz val="11"/>
        <color rgb="FF000000"/>
        <rFont val="Calibri"/>
        <family val="2"/>
        <scheme val="minor"/>
      </rPr>
      <t xml:space="preserve">überwacht, verfolgt </t>
    </r>
    <r>
      <rPr>
        <sz val="11"/>
        <color rgb="FF000000"/>
        <rFont val="Calibri"/>
        <family val="2"/>
        <scheme val="minor"/>
      </rPr>
      <t>oder ihr Verhalten wird anderweitig aufgezeichnet oder ausgewertet (z.B. durch Kameras, Zugangskontrollen, Bewegungsdaten, permanente Cookies auf Websites, Überwachung am Arbeitsplatz, laufende oder fallbezogene Auswertung von E-Mails, Überwachung des Netzverkehrs zu Sicherheitszwecken).</t>
    </r>
  </si>
  <si>
    <r>
      <t xml:space="preserve">Automatisierte Einzelentscheidungen </t>
    </r>
    <r>
      <rPr>
        <sz val="11"/>
        <color rgb="FF000000"/>
        <rFont val="Calibri"/>
        <family val="2"/>
        <scheme val="minor"/>
      </rPr>
      <t>mit rechtlicher oder sonst signifikanter (negativer) Wirkung für die betroffenen Personen</t>
    </r>
  </si>
  <si>
    <r>
      <t xml:space="preserve">Betroffene Personen werden </t>
    </r>
    <r>
      <rPr>
        <b/>
        <sz val="11"/>
        <color rgb="FF000000"/>
        <rFont val="Calibri"/>
        <family val="2"/>
        <scheme val="minor"/>
      </rPr>
      <t xml:space="preserve">bewertet, klassifiziert oder einem Scoring, einer Prognose oder einem Profiling in Bezug auf </t>
    </r>
    <r>
      <rPr>
        <sz val="11"/>
        <color rgb="FF000000"/>
        <rFont val="Calibri"/>
        <family val="2"/>
        <scheme val="minor"/>
      </rPr>
      <t xml:space="preserve">persönliche Aspekte </t>
    </r>
    <r>
      <rPr>
        <b/>
        <sz val="11"/>
        <color rgb="FF000000"/>
        <rFont val="Calibri"/>
        <family val="2"/>
        <scheme val="minor"/>
      </rPr>
      <t xml:space="preserve">unterzogen </t>
    </r>
    <r>
      <rPr>
        <sz val="11"/>
        <color rgb="FF000000"/>
        <rFont val="Calibri"/>
        <family val="2"/>
        <scheme val="minor"/>
      </rPr>
      <t>(z.B. für Bonitätscodes, Betrugsverdachtsfälle, zur Bewertung des Risikos von Geldwäsche oder Terrorismusfinanzierung, zur Bewertung von Gesundheitsrisiken, in Form von Verhaltens- und Marketingprofilen von Website-Nutzern)</t>
    </r>
  </si>
  <si>
    <t>Risikokriterien der Arbeitsgruppe "Art. 29" (Aufsichtsbehörden)</t>
  </si>
  <si>
    <t>3.</t>
  </si>
  <si>
    <t>[nicht definiert]</t>
  </si>
  <si>
    <t>Schwarze Listen der zuständigen Aufsichtsbehörden</t>
  </si>
  <si>
    <r>
      <t xml:space="preserve">Öffentliche Bereiche </t>
    </r>
    <r>
      <rPr>
        <sz val="11"/>
        <color rgb="FF000000"/>
        <rFont val="Calibri"/>
        <family val="2"/>
        <scheme val="minor"/>
      </rPr>
      <t xml:space="preserve">werden systematisch und umfassend </t>
    </r>
    <r>
      <rPr>
        <b/>
        <sz val="11"/>
        <color rgb="FF000000"/>
        <rFont val="Calibri"/>
        <family val="2"/>
        <scheme val="minor"/>
      </rPr>
      <t xml:space="preserve">überwacht </t>
    </r>
    <r>
      <rPr>
        <sz val="11"/>
        <color rgb="FF000000"/>
        <rFont val="Calibri"/>
        <family val="2"/>
        <scheme val="minor"/>
      </rPr>
      <t>(z.B. durch Videokameras, die nicht nur einen Eingang oder Aufzug filmen; auch private, aber öffentlich zugängliche Räume wie in Kaufhäusern, Restaurants oder Tiefgaragen werden erfasst; dazu gehören auch Aktivitäten, die aufzeichnen, wer einen öffentlichen Bereich nutzt)</t>
    </r>
  </si>
  <si>
    <t>Gesetzliche Kriterien</t>
  </si>
  <si>
    <t>2.</t>
  </si>
  <si>
    <t>Ausnahmen (wenn keine DSFA nötig ist)</t>
  </si>
  <si>
    <t>1.</t>
  </si>
  <si>
    <t>Kundendienst</t>
  </si>
  <si>
    <t>VoiceID</t>
  </si>
  <si>
    <t>Name des Vorhabens:</t>
  </si>
  <si>
    <t>Bettina Bauer</t>
  </si>
  <si>
    <t>Verantwortlich intern:</t>
  </si>
  <si>
    <t>Customer Support</t>
  </si>
  <si>
    <t>Abteilung:</t>
  </si>
  <si>
    <t>Musterfirma AG</t>
  </si>
  <si>
    <t>Unternehmen (Verantwortlicher):</t>
  </si>
  <si>
    <r>
      <rPr>
        <b/>
        <sz val="10"/>
        <color theme="1"/>
        <rFont val="Calibri"/>
        <family val="2"/>
        <scheme val="minor"/>
      </rPr>
      <t>Hintergrund:</t>
    </r>
    <r>
      <rPr>
        <sz val="10"/>
        <color theme="1"/>
        <rFont val="Calibri"/>
        <family val="2"/>
        <scheme val="minor"/>
      </rPr>
      <t xml:space="preserve"> Eine Datenschutz-Folgenabschätzung (</t>
    </r>
    <r>
      <rPr>
        <b/>
        <sz val="10"/>
        <color theme="1"/>
        <rFont val="Calibri"/>
        <family val="2"/>
        <scheme val="minor"/>
      </rPr>
      <t>DSFA</t>
    </r>
    <r>
      <rPr>
        <sz val="10"/>
        <color theme="1"/>
        <rFont val="Calibri"/>
        <family val="2"/>
        <scheme val="minor"/>
      </rPr>
      <t>) muss gemäss EU-Datenschutz-Grundverordnung (</t>
    </r>
    <r>
      <rPr>
        <b/>
        <sz val="10"/>
        <color theme="1"/>
        <rFont val="Calibri"/>
        <family val="2"/>
        <scheme val="minor"/>
      </rPr>
      <t>DSGVO</t>
    </r>
    <r>
      <rPr>
        <sz val="10"/>
        <color theme="1"/>
        <rFont val="Calibri"/>
        <family val="2"/>
        <scheme val="minor"/>
      </rPr>
      <t>) und dem Schweizer Datenschutzgesetz (</t>
    </r>
    <r>
      <rPr>
        <b/>
        <sz val="10"/>
        <color theme="1"/>
        <rFont val="Calibri"/>
        <family val="2"/>
        <scheme val="minor"/>
      </rPr>
      <t>DSG</t>
    </r>
    <r>
      <rPr>
        <sz val="10"/>
        <color theme="1"/>
        <rFont val="Calibri"/>
        <family val="2"/>
        <scheme val="minor"/>
      </rPr>
      <t>) nur durchgeführt werden, wenn eine geplante Bearbeitung von Personendaten mutmasslich ein hohes Risiko für die betroffene Person mit sich bringen kann, auch wenn sich dieses Risiko durch entsprechende Massnahmen eliminieren oder reduzieren lässt. Um zu prüfen, ob ein solches hohes (Brutto-)Risiko vorliegt, haben sich in der Praxis verschiedene Tests entwickelt. Teilweise definiert auch das Gesetz oder die Aufsichtsbehörden, in welchen Fällen sie von einem hohen Risiko ausgehen. Durch die Beantwortung der nachfolgenden Fragen lässt sich prüfen, ob ein Hinweis auf ein hohes Risiko besteht und daher eine DSFA durchgeführt werden sollte.</t>
    </r>
  </si>
  <si>
    <t>Muss eine Datenschutz-Folgenabschätzung (DSFA) durchgeführt werden?</t>
  </si>
  <si>
    <t>6.</t>
  </si>
  <si>
    <r>
      <rPr>
        <b/>
        <sz val="10"/>
        <color theme="1"/>
        <rFont val="Calibri"/>
        <family val="2"/>
        <scheme val="minor"/>
      </rPr>
      <t>Hintergrund:</t>
    </r>
    <r>
      <rPr>
        <sz val="10"/>
        <color theme="1"/>
        <rFont val="Calibri"/>
        <family val="2"/>
        <scheme val="minor"/>
      </rPr>
      <t xml:space="preserve"> Es müssen mind. zwei der nachfolgend aufgeführten Faktoren gegeben sein, damit ein hohes Risiko vermutet wird. Weitere Informationen enthalten die Guidelines on Data Protection Impact Assessment (DPIA) and determining whether processing is "likely to result in a high risk" for the purposes of Regulation 2016/679" (WP248rev.01) vom Oktober 2017 (https://ec.europa.eu/newsroom/article29/items/611236).</t>
    </r>
  </si>
  <si>
    <t>Aktivität gemäss Verarbeitungsverzeichnis (falls bekannt):</t>
  </si>
  <si>
    <r>
      <t>Die geplante Datenverarbeitung befindet sich auf der "</t>
    </r>
    <r>
      <rPr>
        <b/>
        <sz val="11"/>
        <color theme="1"/>
        <rFont val="Calibri"/>
        <family val="2"/>
        <scheme val="minor"/>
      </rPr>
      <t>Weissen Liste</t>
    </r>
    <r>
      <rPr>
        <sz val="11"/>
        <color theme="1"/>
        <rFont val="Calibri"/>
        <family val="2"/>
        <scheme val="minor"/>
      </rPr>
      <t>" der zuständigen Aufsichtsbehörde (bisher sind solche kaum definiert)</t>
    </r>
  </si>
  <si>
    <t>N/A</t>
  </si>
  <si>
    <t>Typisches Beispiel: Umfangreiche Bearbeitung von Daten, die durch ein gesetzliches Berufsgeheimnis geschützt sind</t>
  </si>
  <si>
    <t>Typisches Beispiel: Systematische Verarbeitung von personenbezogenen Daten unter Einsatz von innovativen Technologien</t>
  </si>
  <si>
    <t>Typisches Beispiel: Systematische Überwachung am Arbeitsplatz</t>
  </si>
  <si>
    <t>Der Blattschutz ist standardmässig aktiviert. Er kann ohne Passwort aufgehoben werden, falls Änderungen am Formular nötig sind.</t>
  </si>
  <si>
    <t>Dies stellt keine Rechtsberatung dar. Die Vorlage wird ohne Gewähr zur Verfügung gestellt. Die Benutzung erfolgt auf eigenes Risiko. Wir nehmen jedoch Feedback zur Verbesserung gerne entgegen. Vielen Dank an alle, die bereits ihren Input zur Verbesserung dieser Vorlage beigesteuert haben. Updates: https://vischerlnk.com/update</t>
  </si>
  <si>
    <r>
      <t xml:space="preserve">Die geplante Datenvearbeitung ist in ihrer Ausgestaltung und Risiken </t>
    </r>
    <r>
      <rPr>
        <b/>
        <sz val="11"/>
        <color theme="1"/>
        <rFont val="Calibri"/>
        <family val="2"/>
        <scheme val="minor"/>
      </rPr>
      <t>vergleichbar mit einer bestehenden Datenverarbeitung</t>
    </r>
    <r>
      <rPr>
        <sz val="11"/>
        <color theme="1"/>
        <rFont val="Calibri"/>
        <family val="2"/>
        <scheme val="minor"/>
      </rPr>
      <t>, für welche eine DSFA bereits erstellt worden ist (Art. 35 Abs. 1 DSGVO, Art. 22 Abs. 1 DSG)</t>
    </r>
  </si>
  <si>
    <r>
      <t xml:space="preserve">Die geplante Datenverarbeitung erfolgt, weil sie </t>
    </r>
    <r>
      <rPr>
        <b/>
        <sz val="11"/>
        <color theme="1"/>
        <rFont val="Calibri"/>
        <family val="2"/>
        <scheme val="minor"/>
      </rPr>
      <t xml:space="preserve">gesetzlich vorgeschrieben </t>
    </r>
    <r>
      <rPr>
        <sz val="11"/>
        <color theme="1"/>
        <rFont val="Calibri"/>
        <family val="2"/>
        <scheme val="minor"/>
      </rPr>
      <t>ist (und daher die DSFA bereits mit Gesetzgebungsverfahren erfolgte, Art. 35 Abs. 10 DSGVO, Art. 22 Abs. 4 DSG).</t>
    </r>
  </si>
  <si>
    <r>
      <t xml:space="preserve">Personenbezogene Daten werden durch einen einzelnen </t>
    </r>
    <r>
      <rPr>
        <b/>
        <sz val="11"/>
        <color theme="1"/>
        <rFont val="Calibri"/>
        <family val="2"/>
        <scheme val="minor"/>
      </rPr>
      <t>Rechtsanwalt</t>
    </r>
    <r>
      <rPr>
        <sz val="11"/>
        <color theme="1"/>
        <rFont val="Calibri"/>
        <family val="2"/>
        <scheme val="minor"/>
      </rPr>
      <t xml:space="preserve"> oder durch eine einzelne </t>
    </r>
    <r>
      <rPr>
        <b/>
        <sz val="11"/>
        <color theme="1"/>
        <rFont val="Calibri"/>
        <family val="2"/>
        <scheme val="minor"/>
      </rPr>
      <t xml:space="preserve">Gesundheitsperson </t>
    </r>
    <r>
      <rPr>
        <sz val="11"/>
        <color theme="1"/>
        <rFont val="Calibri"/>
        <family val="2"/>
        <scheme val="minor"/>
      </rPr>
      <t>im Rahmen ihrer beruflichen Tätigkeit verarbeitet (Erw. 91 DSGVO)</t>
    </r>
  </si>
  <si>
    <r>
      <t xml:space="preserve">Es wird ein bestimmtes </t>
    </r>
    <r>
      <rPr>
        <b/>
        <sz val="11"/>
        <color theme="1"/>
        <rFont val="Calibri"/>
        <family val="2"/>
        <scheme val="minor"/>
      </rPr>
      <t>Hard- oder Softwareprodukt</t>
    </r>
    <r>
      <rPr>
        <sz val="11"/>
        <color theme="1"/>
        <rFont val="Calibri"/>
        <family val="2"/>
        <scheme val="minor"/>
      </rPr>
      <t xml:space="preserve"> eingesetzt, für welches vom </t>
    </r>
    <r>
      <rPr>
        <b/>
        <sz val="11"/>
        <color theme="1"/>
        <rFont val="Calibri"/>
        <family val="2"/>
        <scheme val="minor"/>
      </rPr>
      <t xml:space="preserve">Hersteller </t>
    </r>
    <r>
      <rPr>
        <sz val="11"/>
        <color theme="1"/>
        <rFont val="Calibri"/>
        <family val="2"/>
        <scheme val="minor"/>
      </rPr>
      <t xml:space="preserve">bereits eine </t>
    </r>
    <r>
      <rPr>
        <b/>
        <sz val="11"/>
        <color theme="1"/>
        <rFont val="Calibri"/>
        <family val="2"/>
        <scheme val="minor"/>
      </rPr>
      <t xml:space="preserve">DSFA </t>
    </r>
    <r>
      <rPr>
        <sz val="11"/>
        <color theme="1"/>
        <rFont val="Calibri"/>
        <family val="2"/>
        <scheme val="minor"/>
      </rPr>
      <t>vorliegt, welche die damit geplante Datenverarbeitung abdeckt (WP 248 Rev. 01)</t>
    </r>
  </si>
  <si>
    <r>
      <rPr>
        <b/>
        <sz val="10"/>
        <color theme="1"/>
        <rFont val="Calibri"/>
        <family val="2"/>
        <scheme val="minor"/>
      </rPr>
      <t>Hintergrund:</t>
    </r>
    <r>
      <rPr>
        <sz val="10"/>
        <color theme="1"/>
        <rFont val="Calibri"/>
        <family val="2"/>
        <scheme val="minor"/>
      </rPr>
      <t xml:space="preserve"> Die DSGVO wie auch das Schweizer DSG definieren einige wenige Fälle, in denen von Gesetzeswegen ein hohes Risiko für betroffene Personen angenommen wird und in welchen folglich eine DSFA zwingend durchgeführt werden muss.</t>
    </r>
  </si>
  <si>
    <r>
      <rPr>
        <b/>
        <sz val="10"/>
        <color theme="1"/>
        <rFont val="Calibri"/>
        <family val="2"/>
        <scheme val="minor"/>
      </rPr>
      <t>Hintergrund:</t>
    </r>
    <r>
      <rPr>
        <sz val="10"/>
        <color theme="1"/>
        <rFont val="Calibri"/>
        <family val="2"/>
        <scheme val="minor"/>
      </rPr>
      <t xml:space="preserve"> Art. 35 Abs. 4 DSGVO erlaubt ihren Aufsichtsbehörden, jene Fälle festzulegen, in welchen zusätzlich zu den gesetzlich definierten Fällen ebenfalls in jedem Fall eine Datenschutz-Folgenabschätzung durchgeführt werden sollte. Diese variieren von Aufsichtsbehörde zu Aufsichtsbehörde. Unter dem Schweizer DSG gibt es das bisher nicht. Soweit keine solchen Risikofaktoren definiert sind, kann "N/A" ausgewählt werden. Unten angegeben sind typische Beispiele für solche Fälle.</t>
    </r>
  </si>
  <si>
    <r>
      <rPr>
        <b/>
        <sz val="11"/>
        <color theme="1"/>
        <rFont val="Calibri"/>
        <family val="2"/>
        <scheme val="minor"/>
      </rPr>
      <t>Automatisierte Einzelentscheidungen</t>
    </r>
    <r>
      <rPr>
        <sz val="11"/>
        <color theme="1"/>
        <rFont val="Calibri"/>
        <family val="2"/>
        <scheme val="minor"/>
      </rPr>
      <t xml:space="preserve">/Profiling </t>
    </r>
    <r>
      <rPr>
        <sz val="11"/>
        <color rgb="FF000000"/>
        <rFont val="Calibri"/>
        <family val="2"/>
        <scheme val="minor"/>
      </rPr>
      <t xml:space="preserve">mit rechtlichen oder erheblichen anderen </t>
    </r>
    <r>
      <rPr>
        <b/>
        <sz val="11"/>
        <color rgb="FF000000"/>
        <rFont val="Calibri"/>
        <family val="2"/>
        <scheme val="minor"/>
      </rPr>
      <t xml:space="preserve">Auswirkungen </t>
    </r>
    <r>
      <rPr>
        <sz val="11"/>
        <color rgb="FF000000"/>
        <rFont val="Calibri"/>
        <family val="2"/>
        <scheme val="minor"/>
      </rPr>
      <t xml:space="preserve">auf der Grundlage einer systematischen und umfassenden Bewertung von Aspekten der betroffenen Personen </t>
    </r>
    <r>
      <rPr>
        <i/>
        <sz val="11"/>
        <color rgb="FF000000"/>
        <rFont val="Calibri"/>
        <family val="2"/>
        <scheme val="minor"/>
      </rPr>
      <t>(dieses Kriterium sieht nur die DSGVO vor; wo nicht anwendbar, darf "N/A" gewählt werden)</t>
    </r>
  </si>
  <si>
    <r>
      <t xml:space="preserve">Verarbeitung von </t>
    </r>
    <r>
      <rPr>
        <b/>
        <sz val="11"/>
        <color rgb="FF000000"/>
        <rFont val="Calibri"/>
        <family val="2"/>
        <scheme val="minor"/>
      </rPr>
      <t xml:space="preserve">sensiblen personenbezogenen Daten </t>
    </r>
    <r>
      <rPr>
        <sz val="11"/>
        <color rgb="FF000000"/>
        <rFont val="Calibri"/>
        <family val="2"/>
        <scheme val="minor"/>
      </rPr>
      <t>(z.B. Gesundheitsdaten, Daten über sexuelle Präferenz, Daten über gewerkschaftliche Zugehörigkeit oder politische Ansichten, Angaben über Straftaten oder Sozialhilfe; nach DSGVO sind alle "besonderen Kategorien" von Personendaten und Daten zu strafrechtlichen Verfolgungen und Verurteilungen hier erfasst)</t>
    </r>
  </si>
  <si>
    <r>
      <t xml:space="preserve">Umfangreiche Verarbeitung </t>
    </r>
    <r>
      <rPr>
        <b/>
        <sz val="11"/>
        <color rgb="FF000000"/>
        <rFont val="Calibri"/>
        <family val="2"/>
        <scheme val="minor"/>
      </rPr>
      <t>sensibler personenbezogener Daten</t>
    </r>
    <r>
      <rPr>
        <sz val="11"/>
        <color theme="1"/>
        <rFont val="Calibri"/>
        <family val="2"/>
        <scheme val="minor"/>
      </rPr>
      <t xml:space="preserve"> (nach DSGVO die "besonderen Kategorien" von personenbezogenen Daten, einschliesslich Daten betreffend strafrechtliche Verfolgungen und Verurteilungen)</t>
    </r>
  </si>
  <si>
    <t>Version vom 5.3.2024 (für Privatwirtschaft nach DSGVO und CH DSG)</t>
  </si>
  <si>
    <t>Entscheid: Wird eine DSFA durchgeführt (allenfalls auch freiwillig)?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</si>
</sst>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0"/>
      <name val="Calibri"/>
      <family val="2"/>
      <scheme val="minor"/>
    </font>
    <font>
      <sz val="11"/>
      <color theme="2" tint="-0.499984740745262"/>
      <name val="Calibri"/>
      <family val="2"/>
      <scheme val="minor"/>
    </font>
    <font>
      <sz val="10"/>
      <color theme="1"/>
      <name val="Calibri"/>
      <family val="2"/>
      <scheme val="minor"/>
    </font>
    <font>
      <sz val="11"/>
      <name val="Calibri"/>
      <family val="2"/>
      <scheme val="minor"/>
    </font>
    <font>
      <b/>
      <sz val="10"/>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b/>
      <u/>
      <sz val="11"/>
      <name val="Calibri"/>
      <family val="2"/>
      <scheme val="minor"/>
    </font>
    <font>
      <i/>
      <sz val="11"/>
      <color theme="1"/>
      <name val="Calibri"/>
      <family val="2"/>
      <scheme val="minor"/>
    </font>
    <font>
      <i/>
      <sz val="11"/>
      <color rgb="FF000000"/>
      <name val="Calibri"/>
      <family val="2"/>
      <scheme val="minor"/>
    </font>
    <font>
      <sz val="14"/>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7">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0"/>
      </left>
      <right/>
      <top/>
      <bottom/>
      <diagonal/>
    </border>
  </borders>
  <cellStyleXfs count="1">
    <xf numFmtId="0" fontId="0" fillId="0" borderId="0"/>
  </cellStyleXfs>
  <cellXfs count="44">
    <xf numFmtId="0" fontId="0" fillId="0" borderId="0" xfId="0"/>
    <xf numFmtId="14" fontId="4" fillId="2" borderId="1" xfId="0" applyNumberFormat="1" applyFont="1" applyFill="1" applyBorder="1" applyAlignment="1">
      <alignment vertical="top" wrapText="1"/>
    </xf>
    <xf numFmtId="49" fontId="4" fillId="2" borderId="2" xfId="0" applyNumberFormat="1" applyFont="1" applyFill="1" applyBorder="1" applyAlignment="1">
      <alignment vertical="top" wrapText="1"/>
    </xf>
    <xf numFmtId="0" fontId="0" fillId="0" borderId="0" xfId="0" applyAlignment="1">
      <alignment horizontal="left" vertical="top"/>
    </xf>
    <xf numFmtId="0" fontId="5" fillId="0" borderId="0" xfId="0" applyFont="1" applyAlignment="1">
      <alignment horizontal="left" vertical="top"/>
    </xf>
    <xf numFmtId="49" fontId="4" fillId="2" borderId="3" xfId="0" applyNumberFormat="1" applyFont="1" applyFill="1" applyBorder="1" applyAlignment="1">
      <alignment horizontal="left" vertical="top" wrapText="1"/>
    </xf>
    <xf numFmtId="49" fontId="6" fillId="2" borderId="5" xfId="0" applyNumberFormat="1" applyFont="1" applyFill="1" applyBorder="1" applyAlignment="1">
      <alignment horizontal="left" vertical="center" wrapText="1"/>
    </xf>
    <xf numFmtId="0" fontId="1" fillId="0" borderId="0" xfId="0" applyFont="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0" xfId="0" applyAlignment="1">
      <alignment vertical="center"/>
    </xf>
    <xf numFmtId="49" fontId="5" fillId="0" borderId="0" xfId="0" applyNumberFormat="1" applyFont="1" applyAlignment="1">
      <alignment horizontal="left" vertical="center"/>
    </xf>
    <xf numFmtId="0" fontId="0" fillId="0" borderId="0" xfId="0" applyAlignment="1">
      <alignment horizontal="center"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49" fontId="1" fillId="0" borderId="0" xfId="0" applyNumberFormat="1" applyFont="1" applyAlignment="1">
      <alignment horizontal="left" vertical="center" wrapText="1"/>
    </xf>
    <xf numFmtId="49" fontId="4" fillId="2" borderId="5" xfId="0" applyNumberFormat="1" applyFont="1" applyFill="1" applyBorder="1" applyAlignment="1">
      <alignment horizontal="center" vertical="top" wrapText="1"/>
    </xf>
    <xf numFmtId="49" fontId="0" fillId="0" borderId="0" xfId="0" applyNumberFormat="1" applyAlignment="1">
      <alignment horizontal="left" vertical="top" wrapText="1"/>
    </xf>
    <xf numFmtId="49" fontId="5" fillId="0" borderId="0" xfId="0" applyNumberFormat="1" applyFont="1" applyAlignment="1">
      <alignment horizontal="left" vertical="top"/>
    </xf>
    <xf numFmtId="0" fontId="10" fillId="0" borderId="0" xfId="0" applyFont="1" applyAlignment="1">
      <alignment horizontal="left" vertical="center"/>
    </xf>
    <xf numFmtId="0" fontId="10" fillId="0" borderId="0" xfId="0" applyFont="1" applyAlignment="1">
      <alignment vertical="center"/>
    </xf>
    <xf numFmtId="0" fontId="2" fillId="0" borderId="0" xfId="0" applyFont="1"/>
    <xf numFmtId="2" fontId="5" fillId="0" borderId="0" xfId="0" applyNumberFormat="1" applyFont="1" applyAlignment="1">
      <alignment horizontal="left" vertical="top"/>
    </xf>
    <xf numFmtId="49" fontId="4" fillId="2" borderId="5" xfId="0" applyNumberFormat="1" applyFont="1" applyFill="1" applyBorder="1" applyAlignment="1">
      <alignment horizontal="left" vertical="top" wrapText="1"/>
    </xf>
    <xf numFmtId="0" fontId="7" fillId="0" borderId="0" xfId="0" applyFont="1" applyAlignment="1">
      <alignment horizontal="left" vertical="top"/>
    </xf>
    <xf numFmtId="49" fontId="7" fillId="0" borderId="0" xfId="0" applyNumberFormat="1" applyFont="1" applyAlignment="1">
      <alignment horizontal="left" vertical="top"/>
    </xf>
    <xf numFmtId="49" fontId="4" fillId="2" borderId="1" xfId="0" applyNumberFormat="1" applyFont="1" applyFill="1" applyBorder="1" applyAlignment="1">
      <alignment horizontal="left" vertical="top" wrapText="1"/>
    </xf>
    <xf numFmtId="49" fontId="11" fillId="0" borderId="0" xfId="0" applyNumberFormat="1" applyFont="1" applyAlignment="1">
      <alignment horizontal="left" vertical="top" wrapText="1"/>
    </xf>
    <xf numFmtId="0" fontId="10" fillId="0" borderId="0" xfId="0" applyFont="1" applyAlignment="1">
      <alignment horizontal="center" vertical="center"/>
    </xf>
    <xf numFmtId="49" fontId="7" fillId="0" borderId="0" xfId="0" applyNumberFormat="1" applyFont="1" applyAlignment="1">
      <alignment horizontal="center" vertical="top"/>
    </xf>
    <xf numFmtId="0" fontId="1" fillId="0" borderId="0" xfId="0" applyFont="1" applyAlignment="1">
      <alignment horizontal="left" vertical="top"/>
    </xf>
    <xf numFmtId="0" fontId="0" fillId="0" borderId="0" xfId="0" applyAlignment="1">
      <alignment vertical="top"/>
    </xf>
    <xf numFmtId="0" fontId="1" fillId="0" borderId="0" xfId="0" applyFont="1" applyAlignment="1">
      <alignment horizontal="left" vertical="center"/>
    </xf>
    <xf numFmtId="0" fontId="3" fillId="0" borderId="0" xfId="0" applyFont="1" applyAlignment="1">
      <alignment horizontal="left" vertical="top" wrapText="1"/>
    </xf>
    <xf numFmtId="0" fontId="0" fillId="0" borderId="4" xfId="0" applyBorder="1" applyAlignment="1">
      <alignment horizontal="left" vertical="center"/>
    </xf>
    <xf numFmtId="49" fontId="4" fillId="2" borderId="4"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0" fontId="14" fillId="0" borderId="0" xfId="0" applyFont="1" applyAlignment="1">
      <alignment horizontal="left" vertical="top"/>
    </xf>
    <xf numFmtId="0" fontId="4" fillId="0" borderId="0" xfId="0" applyFont="1" applyAlignment="1">
      <alignment horizontal="justify" vertical="top" wrapText="1"/>
    </xf>
    <xf numFmtId="49" fontId="0" fillId="2" borderId="6" xfId="0" applyNumberFormat="1" applyFill="1" applyBorder="1" applyAlignment="1">
      <alignment horizontal="left" vertical="top" wrapText="1"/>
    </xf>
    <xf numFmtId="49" fontId="0" fillId="2" borderId="0" xfId="0" applyNumberFormat="1" applyFill="1" applyAlignment="1">
      <alignment horizontal="left" vertical="top" wrapText="1"/>
    </xf>
    <xf numFmtId="49" fontId="13" fillId="2" borderId="6" xfId="0" applyNumberFormat="1" applyFont="1" applyFill="1" applyBorder="1" applyAlignment="1">
      <alignment horizontal="left" vertical="top" wrapText="1"/>
    </xf>
    <xf numFmtId="49" fontId="13" fillId="2" borderId="0" xfId="0" applyNumberFormat="1" applyFont="1" applyFill="1" applyAlignment="1">
      <alignment horizontal="left" vertical="top" wrapText="1"/>
    </xf>
  </cellXfs>
  <cellStyles count="1">
    <cellStyle name="Standard" xfId="0" builtinId="0"/>
  </cellStyles>
  <dxfs count="15">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2324100</xdr:colOff>
      <xdr:row>71</xdr:row>
      <xdr:rowOff>102364</xdr:rowOff>
    </xdr:from>
    <xdr:ext cx="876299" cy="379988"/>
    <xdr:pic>
      <xdr:nvPicPr>
        <xdr:cNvPr id="2" name="Grafik 1">
          <a:extLst>
            <a:ext uri="{FF2B5EF4-FFF2-40B4-BE49-F238E27FC236}">
              <a16:creationId xmlns:a16="http://schemas.microsoft.com/office/drawing/2014/main" id="{F9CE24E8-F5F5-44D2-BD62-C2144AF20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9920" y="12903964"/>
          <a:ext cx="876299" cy="379988"/>
        </a:xfrm>
        <a:prstGeom prst="rect">
          <a:avLst/>
        </a:prstGeom>
      </xdr:spPr>
    </xdr:pic>
    <xdr:clientData/>
  </xdr:oneCellAnchor>
  <xdr:twoCellAnchor editAs="oneCell">
    <xdr:from>
      <xdr:col>3</xdr:col>
      <xdr:colOff>2378765</xdr:colOff>
      <xdr:row>74</xdr:row>
      <xdr:rowOff>590659</xdr:rowOff>
    </xdr:from>
    <xdr:to>
      <xdr:col>4</xdr:col>
      <xdr:colOff>36707</xdr:colOff>
      <xdr:row>76</xdr:row>
      <xdr:rowOff>127216</xdr:rowOff>
    </xdr:to>
    <xdr:pic>
      <xdr:nvPicPr>
        <xdr:cNvPr id="3" name="Grafik 2">
          <a:extLst>
            <a:ext uri="{FF2B5EF4-FFF2-40B4-BE49-F238E27FC236}">
              <a16:creationId xmlns:a16="http://schemas.microsoft.com/office/drawing/2014/main" id="{B86895A2-8A83-48BE-869E-BBD4D2617B6A}"/>
            </a:ext>
          </a:extLst>
        </xdr:cNvPr>
        <xdr:cNvPicPr>
          <a:picLocks noChangeAspect="1"/>
        </xdr:cNvPicPr>
      </xdr:nvPicPr>
      <xdr:blipFill>
        <a:blip xmlns:r="http://schemas.openxmlformats.org/officeDocument/2006/relationships" r:embed="rId2"/>
        <a:stretch>
          <a:fillRect/>
        </a:stretch>
      </xdr:blipFill>
      <xdr:spPr>
        <a:xfrm>
          <a:off x="8328991" y="35006555"/>
          <a:ext cx="745699" cy="258800"/>
        </a:xfrm>
        <a:prstGeom prst="rect">
          <a:avLst/>
        </a:prstGeom>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showGridLines="0" tabSelected="1" zoomScale="115" zoomScaleNormal="115" zoomScaleSheetLayoutView="130" zoomScalePageLayoutView="40" workbookViewId="0">
      <selection activeCell="C6" sqref="C6:D6"/>
    </sheetView>
  </sheetViews>
  <sheetFormatPr baseColWidth="10" defaultColWidth="11.44140625" defaultRowHeight="14.4" x14ac:dyDescent="0.3"/>
  <cols>
    <col min="1" max="1" width="7.33203125" customWidth="1"/>
    <col min="2" max="2" width="67.88671875" customWidth="1"/>
    <col min="4" max="4" width="45" customWidth="1"/>
  </cols>
  <sheetData>
    <row r="1" spans="1:4" ht="21" x14ac:dyDescent="0.3">
      <c r="A1" s="38" t="s">
        <v>49</v>
      </c>
      <c r="B1" s="38"/>
      <c r="C1" s="38"/>
      <c r="D1" s="38"/>
    </row>
    <row r="2" spans="1:4" x14ac:dyDescent="0.3">
      <c r="A2" s="32" t="s">
        <v>69</v>
      </c>
      <c r="B2" s="32"/>
    </row>
    <row r="4" spans="1:4" ht="71.400000000000006" customHeight="1" x14ac:dyDescent="0.3">
      <c r="A4" s="39" t="s">
        <v>48</v>
      </c>
      <c r="B4" s="39"/>
      <c r="C4" s="39"/>
      <c r="D4" s="39"/>
    </row>
    <row r="6" spans="1:4" x14ac:dyDescent="0.3">
      <c r="A6" s="31" t="s">
        <v>47</v>
      </c>
      <c r="B6" s="31"/>
      <c r="C6" s="40" t="s">
        <v>46</v>
      </c>
      <c r="D6" s="41"/>
    </row>
    <row r="7" spans="1:4" x14ac:dyDescent="0.3">
      <c r="A7" s="31" t="s">
        <v>45</v>
      </c>
      <c r="B7" s="31"/>
      <c r="C7" s="40" t="s">
        <v>44</v>
      </c>
      <c r="D7" s="41"/>
    </row>
    <row r="8" spans="1:4" x14ac:dyDescent="0.3">
      <c r="A8" s="31" t="s">
        <v>43</v>
      </c>
      <c r="B8" s="31"/>
      <c r="C8" s="40" t="s">
        <v>42</v>
      </c>
      <c r="D8" s="41"/>
    </row>
    <row r="9" spans="1:4" x14ac:dyDescent="0.3">
      <c r="A9" s="3"/>
      <c r="B9" s="3"/>
      <c r="C9" s="3"/>
      <c r="D9" s="3"/>
    </row>
    <row r="10" spans="1:4" ht="18" x14ac:dyDescent="0.3">
      <c r="A10" s="31" t="s">
        <v>41</v>
      </c>
      <c r="B10" s="31"/>
      <c r="C10" s="42" t="s">
        <v>40</v>
      </c>
      <c r="D10" s="43"/>
    </row>
    <row r="11" spans="1:4" ht="10.95" customHeight="1" x14ac:dyDescent="0.3">
      <c r="A11" s="3"/>
      <c r="B11" s="3"/>
      <c r="C11" s="3"/>
      <c r="D11" s="3"/>
    </row>
    <row r="12" spans="1:4" x14ac:dyDescent="0.3">
      <c r="A12" s="31" t="s">
        <v>52</v>
      </c>
      <c r="B12" s="31"/>
      <c r="C12" s="40" t="s">
        <v>39</v>
      </c>
      <c r="D12" s="41"/>
    </row>
    <row r="13" spans="1:4" x14ac:dyDescent="0.3">
      <c r="A13" s="31"/>
      <c r="B13" s="31"/>
      <c r="C13" s="31"/>
      <c r="D13" s="31"/>
    </row>
    <row r="14" spans="1:4" ht="15.6" x14ac:dyDescent="0.3">
      <c r="A14" s="15" t="s">
        <v>38</v>
      </c>
      <c r="B14" s="14" t="s">
        <v>37</v>
      </c>
      <c r="C14" s="31"/>
      <c r="D14" s="31"/>
    </row>
    <row r="15" spans="1:4" x14ac:dyDescent="0.3">
      <c r="A15" s="31"/>
      <c r="B15" s="31"/>
      <c r="C15" s="31"/>
      <c r="D15" s="31"/>
    </row>
    <row r="16" spans="1:4" s="11" customFormat="1" ht="19.2" customHeight="1" x14ac:dyDescent="0.3">
      <c r="A16" s="33"/>
      <c r="B16" s="33"/>
      <c r="C16" s="29" t="s">
        <v>17</v>
      </c>
      <c r="D16" s="20" t="s">
        <v>16</v>
      </c>
    </row>
    <row r="17" spans="1:4" ht="28.8" x14ac:dyDescent="0.3">
      <c r="A17" s="19">
        <f>A14+0.01</f>
        <v>1.01</v>
      </c>
      <c r="B17" s="18" t="s">
        <v>53</v>
      </c>
      <c r="C17" s="17" t="s">
        <v>4</v>
      </c>
      <c r="D17" s="27"/>
    </row>
    <row r="18" spans="1:4" ht="43.2" x14ac:dyDescent="0.3">
      <c r="A18" s="19">
        <f>A17+0.01</f>
        <v>1.02</v>
      </c>
      <c r="B18" s="18" t="s">
        <v>60</v>
      </c>
      <c r="C18" s="17" t="s">
        <v>4</v>
      </c>
      <c r="D18" s="27"/>
    </row>
    <row r="19" spans="1:4" ht="43.2" x14ac:dyDescent="0.3">
      <c r="A19" s="19">
        <f>A18+0.01</f>
        <v>1.03</v>
      </c>
      <c r="B19" s="18" t="s">
        <v>61</v>
      </c>
      <c r="C19" s="17" t="s">
        <v>4</v>
      </c>
      <c r="D19" s="27"/>
    </row>
    <row r="20" spans="1:4" ht="43.2" x14ac:dyDescent="0.3">
      <c r="A20" s="19">
        <f>A19+0.01</f>
        <v>1.04</v>
      </c>
      <c r="B20" s="18" t="s">
        <v>62</v>
      </c>
      <c r="C20" s="17" t="s">
        <v>4</v>
      </c>
      <c r="D20" s="27"/>
    </row>
    <row r="21" spans="1:4" ht="43.2" x14ac:dyDescent="0.3">
      <c r="A21" s="19">
        <f>A20+0.01</f>
        <v>1.05</v>
      </c>
      <c r="B21" s="18" t="s">
        <v>63</v>
      </c>
      <c r="C21" s="17" t="s">
        <v>4</v>
      </c>
      <c r="D21" s="27"/>
    </row>
    <row r="22" spans="1:4" ht="22.2" customHeight="1" x14ac:dyDescent="0.3">
      <c r="A22" s="19"/>
      <c r="B22" s="16" t="s">
        <v>9</v>
      </c>
      <c r="C22" s="35" t="str">
        <f>IF(IFERROR(FIND("Ja",$C$17&amp;$C$18&amp;$C$19 &amp; $C$20&amp; $C$21),0)&gt;0,"Eine DSFA muss nicht erstellt werden",IF(IFERROR(FIND("(wählen)",$C$17&amp;$C$18&amp;$C$19&amp;$C$20&amp; $C$21),0)&gt;0,"Unklar (bitte alle Felder oben selektieren)","Keine Befreiung von einer DSFA; bitte unten weiterfahren"))</f>
        <v>Unklar (bitte alle Felder oben selektieren)</v>
      </c>
      <c r="D22" s="35"/>
    </row>
    <row r="23" spans="1:4" x14ac:dyDescent="0.3">
      <c r="A23" s="31"/>
      <c r="B23" s="31"/>
      <c r="C23" s="31"/>
      <c r="D23" s="31"/>
    </row>
    <row r="24" spans="1:4" ht="31.95" customHeight="1" x14ac:dyDescent="0.3">
      <c r="A24" s="15" t="s">
        <v>36</v>
      </c>
      <c r="B24" s="14" t="s">
        <v>35</v>
      </c>
      <c r="C24" s="26"/>
      <c r="D24" s="25"/>
    </row>
    <row r="25" spans="1:4" ht="35.4" customHeight="1" x14ac:dyDescent="0.3">
      <c r="A25" s="21"/>
      <c r="B25" s="39" t="s">
        <v>64</v>
      </c>
      <c r="C25" s="39"/>
      <c r="D25" s="39"/>
    </row>
    <row r="26" spans="1:4" ht="21.6" customHeight="1" x14ac:dyDescent="0.3">
      <c r="A26" s="21"/>
      <c r="B26" s="21" t="s">
        <v>18</v>
      </c>
      <c r="C26" s="29" t="s">
        <v>17</v>
      </c>
      <c r="D26" s="20" t="s">
        <v>16</v>
      </c>
    </row>
    <row r="27" spans="1:4" ht="49.95" customHeight="1" x14ac:dyDescent="0.3">
      <c r="A27" s="19">
        <f>A24+0.01</f>
        <v>2.0099999999999998</v>
      </c>
      <c r="B27" s="18" t="s">
        <v>68</v>
      </c>
      <c r="C27" s="17" t="s">
        <v>4</v>
      </c>
      <c r="D27" s="27"/>
    </row>
    <row r="28" spans="1:4" ht="79.95" customHeight="1" x14ac:dyDescent="0.3">
      <c r="A28" s="4">
        <f>A27+0.01</f>
        <v>2.0199999999999996</v>
      </c>
      <c r="B28" s="18" t="s">
        <v>34</v>
      </c>
      <c r="C28" s="17" t="s">
        <v>4</v>
      </c>
      <c r="D28" s="27"/>
    </row>
    <row r="29" spans="1:4" ht="73.95" customHeight="1" x14ac:dyDescent="0.3">
      <c r="A29" s="4">
        <f>A28+0.01</f>
        <v>2.0299999999999994</v>
      </c>
      <c r="B29" s="18" t="s">
        <v>66</v>
      </c>
      <c r="C29" s="17" t="s">
        <v>4</v>
      </c>
      <c r="D29" s="27"/>
    </row>
    <row r="30" spans="1:4" ht="24.6" customHeight="1" x14ac:dyDescent="0.3">
      <c r="A30" s="4"/>
      <c r="B30" s="16" t="s">
        <v>9</v>
      </c>
      <c r="C30" s="35" t="str">
        <f>IF(IFERROR(FIND("Ja",$C$27&amp;$C$28 &amp; $C$29),0)&gt;0,"Hinweis auf hohes Risiko",IF(IFERROR(FIND("(wählen)",$C$27&amp;$C$28&amp;$C$29),0)&gt;0,"Unklar (bitte alle Felder oben selektieren)","Kein Hinweis auf hohes Risiko"))</f>
        <v>Unklar (bitte alle Felder oben selektieren)</v>
      </c>
      <c r="D30" s="35"/>
    </row>
    <row r="31" spans="1:4" ht="42.6" customHeight="1" x14ac:dyDescent="0.3">
      <c r="A31" s="15" t="s">
        <v>31</v>
      </c>
      <c r="B31" s="14" t="s">
        <v>33</v>
      </c>
      <c r="C31" s="30"/>
      <c r="D31" s="25"/>
    </row>
    <row r="32" spans="1:4" ht="56.4" customHeight="1" x14ac:dyDescent="0.3">
      <c r="A32" s="15"/>
      <c r="B32" s="39" t="s">
        <v>65</v>
      </c>
      <c r="C32" s="39"/>
      <c r="D32" s="39"/>
    </row>
    <row r="33" spans="1:5" ht="24.6" customHeight="1" x14ac:dyDescent="0.3">
      <c r="A33" s="21"/>
      <c r="B33" s="21" t="s">
        <v>18</v>
      </c>
      <c r="C33" s="29" t="s">
        <v>17</v>
      </c>
      <c r="D33" s="20" t="s">
        <v>16</v>
      </c>
    </row>
    <row r="34" spans="1:5" ht="33.6" customHeight="1" x14ac:dyDescent="0.3">
      <c r="A34" s="19">
        <f>A31+0.01</f>
        <v>3.01</v>
      </c>
      <c r="B34" s="18" t="s">
        <v>55</v>
      </c>
      <c r="C34" s="17" t="s">
        <v>54</v>
      </c>
      <c r="D34" s="27"/>
    </row>
    <row r="35" spans="1:5" ht="33.6" customHeight="1" x14ac:dyDescent="0.3">
      <c r="A35" s="4">
        <f>A34+0.01</f>
        <v>3.0199999999999996</v>
      </c>
      <c r="B35" s="18" t="s">
        <v>56</v>
      </c>
      <c r="C35" s="17" t="s">
        <v>54</v>
      </c>
      <c r="D35" s="27"/>
    </row>
    <row r="36" spans="1:5" ht="36" customHeight="1" x14ac:dyDescent="0.3">
      <c r="A36" s="4">
        <f>A35+0.01</f>
        <v>3.0299999999999994</v>
      </c>
      <c r="B36" s="18" t="s">
        <v>57</v>
      </c>
      <c r="C36" s="17" t="s">
        <v>54</v>
      </c>
      <c r="D36" s="27"/>
    </row>
    <row r="37" spans="1:5" ht="20.399999999999999" customHeight="1" x14ac:dyDescent="0.3">
      <c r="A37" s="4">
        <f>A36+0.01</f>
        <v>3.0399999999999991</v>
      </c>
      <c r="B37" s="28" t="s">
        <v>32</v>
      </c>
      <c r="C37" s="17" t="s">
        <v>54</v>
      </c>
      <c r="D37" s="27"/>
    </row>
    <row r="38" spans="1:5" ht="24.6" customHeight="1" x14ac:dyDescent="0.3">
      <c r="A38" s="4"/>
      <c r="B38" s="16" t="s">
        <v>9</v>
      </c>
      <c r="C38" s="35" t="str">
        <f>IF(IFERROR(FIND("Ja",$C$34&amp;$C$35&amp;$C$36&amp;$C$37),0)&gt;0,"Hinweis auf hohes Risiko",IF(IFERROR(FIND("(wählen)",$C$34&amp;$C$35&amp;$C$36&amp;$C$37),0)&gt;0,"Unklar (bitte alle Felder oben selektieren)","Kein Hinweis auf hohes Risiko"))</f>
        <v>Kein Hinweis auf hohes Risiko</v>
      </c>
      <c r="D38" s="35"/>
    </row>
    <row r="39" spans="1:5" ht="42" customHeight="1" x14ac:dyDescent="0.3">
      <c r="A39" s="15" t="s">
        <v>20</v>
      </c>
      <c r="B39" s="14" t="s">
        <v>30</v>
      </c>
      <c r="C39" s="26"/>
      <c r="D39" s="25"/>
    </row>
    <row r="40" spans="1:5" ht="51.6" customHeight="1" x14ac:dyDescent="0.3">
      <c r="A40" s="15"/>
      <c r="B40" s="39" t="s">
        <v>51</v>
      </c>
      <c r="C40" s="39"/>
      <c r="D40" s="39"/>
    </row>
    <row r="41" spans="1:5" ht="21.6" customHeight="1" x14ac:dyDescent="0.3">
      <c r="A41" s="21"/>
      <c r="B41" s="21" t="s">
        <v>18</v>
      </c>
      <c r="C41" s="29" t="s">
        <v>17</v>
      </c>
      <c r="D41" s="20" t="s">
        <v>16</v>
      </c>
    </row>
    <row r="42" spans="1:5" ht="93.6" customHeight="1" x14ac:dyDescent="0.3">
      <c r="A42" s="19">
        <f>A39+0.01</f>
        <v>4.01</v>
      </c>
      <c r="B42" s="18" t="s">
        <v>29</v>
      </c>
      <c r="C42" s="17" t="s">
        <v>4</v>
      </c>
      <c r="D42" s="24"/>
      <c r="E42" s="22">
        <f t="shared" ref="E42:E51" si="0">IF($C42="Ja",1,0)</f>
        <v>0</v>
      </c>
    </row>
    <row r="43" spans="1:5" ht="36" customHeight="1" x14ac:dyDescent="0.3">
      <c r="A43" s="4">
        <f t="shared" ref="A43:A51" si="1">A42+0.01</f>
        <v>4.0199999999999996</v>
      </c>
      <c r="B43" s="18" t="s">
        <v>28</v>
      </c>
      <c r="C43" s="17" t="s">
        <v>4</v>
      </c>
      <c r="D43" s="24"/>
      <c r="E43" s="22">
        <f t="shared" si="0"/>
        <v>0</v>
      </c>
    </row>
    <row r="44" spans="1:5" ht="69" customHeight="1" x14ac:dyDescent="0.3">
      <c r="A44" s="4">
        <f t="shared" si="1"/>
        <v>4.0299999999999994</v>
      </c>
      <c r="B44" s="18" t="s">
        <v>67</v>
      </c>
      <c r="C44" s="17" t="s">
        <v>4</v>
      </c>
      <c r="D44" s="24"/>
      <c r="E44" s="22">
        <f t="shared" si="0"/>
        <v>0</v>
      </c>
    </row>
    <row r="45" spans="1:5" ht="87" customHeight="1" x14ac:dyDescent="0.3">
      <c r="A45" s="4">
        <f t="shared" si="1"/>
        <v>4.0399999999999991</v>
      </c>
      <c r="B45" s="18" t="s">
        <v>27</v>
      </c>
      <c r="C45" s="17" t="s">
        <v>4</v>
      </c>
      <c r="D45" s="24"/>
      <c r="E45" s="22">
        <f t="shared" si="0"/>
        <v>0</v>
      </c>
    </row>
    <row r="46" spans="1:5" ht="125.4" customHeight="1" x14ac:dyDescent="0.3">
      <c r="A46" s="4">
        <f t="shared" si="1"/>
        <v>4.0499999999999989</v>
      </c>
      <c r="B46" s="18" t="s">
        <v>26</v>
      </c>
      <c r="C46" s="17" t="s">
        <v>4</v>
      </c>
      <c r="D46" s="24"/>
      <c r="E46" s="22">
        <f t="shared" si="0"/>
        <v>0</v>
      </c>
    </row>
    <row r="47" spans="1:5" ht="56.4" customHeight="1" x14ac:dyDescent="0.3">
      <c r="A47" s="4">
        <f t="shared" si="1"/>
        <v>4.0599999999999987</v>
      </c>
      <c r="B47" s="18" t="s">
        <v>25</v>
      </c>
      <c r="C47" s="17" t="s">
        <v>4</v>
      </c>
      <c r="D47" s="24"/>
      <c r="E47" s="22">
        <f t="shared" si="0"/>
        <v>0</v>
      </c>
    </row>
    <row r="48" spans="1:5" ht="81" customHeight="1" x14ac:dyDescent="0.3">
      <c r="A48" s="4">
        <f t="shared" si="1"/>
        <v>4.0699999999999985</v>
      </c>
      <c r="B48" s="18" t="s">
        <v>24</v>
      </c>
      <c r="C48" s="17" t="s">
        <v>4</v>
      </c>
      <c r="D48" s="24"/>
      <c r="E48" s="22">
        <f t="shared" si="0"/>
        <v>0</v>
      </c>
    </row>
    <row r="49" spans="1:5" ht="64.95" customHeight="1" x14ac:dyDescent="0.3">
      <c r="A49" s="4">
        <f t="shared" si="1"/>
        <v>4.0799999999999983</v>
      </c>
      <c r="B49" s="18" t="s">
        <v>23</v>
      </c>
      <c r="C49" s="17" t="s">
        <v>4</v>
      </c>
      <c r="D49" s="24"/>
      <c r="E49" s="22">
        <f t="shared" si="0"/>
        <v>0</v>
      </c>
    </row>
    <row r="50" spans="1:5" ht="124.2" customHeight="1" x14ac:dyDescent="0.3">
      <c r="A50" s="4">
        <f t="shared" si="1"/>
        <v>4.0899999999999981</v>
      </c>
      <c r="B50" s="18" t="s">
        <v>22</v>
      </c>
      <c r="C50" s="17" t="s">
        <v>4</v>
      </c>
      <c r="D50" s="24"/>
      <c r="E50" s="22">
        <f t="shared" si="0"/>
        <v>0</v>
      </c>
    </row>
    <row r="51" spans="1:5" ht="76.2" customHeight="1" x14ac:dyDescent="0.3">
      <c r="A51" s="23">
        <f t="shared" si="1"/>
        <v>4.0999999999999979</v>
      </c>
      <c r="B51" s="18" t="s">
        <v>21</v>
      </c>
      <c r="C51" s="17" t="s">
        <v>4</v>
      </c>
      <c r="D51" s="5"/>
      <c r="E51" s="22">
        <f t="shared" si="0"/>
        <v>0</v>
      </c>
    </row>
    <row r="52" spans="1:5" ht="22.95" customHeight="1" x14ac:dyDescent="0.3">
      <c r="A52" s="4"/>
      <c r="B52" s="16" t="s">
        <v>9</v>
      </c>
      <c r="C52" s="35" t="str">
        <f>IF($E$52&gt;1,"Hinweis auf hohes Risiko",IF(IFERROR(FIND("(wählen)",$C$42&amp;$C$43&amp;$C$44&amp;$C$45&amp;$C$46&amp;$C$47&amp;$C$48&amp;$C$49&amp;$C$50&amp;$C$51),0)&gt;0,"Unklar (bitte alle Felder oben selektieren)","Kein Hinweis auf hohes Risiko"))</f>
        <v>Unklar (bitte alle Felder oben selektieren)</v>
      </c>
      <c r="D52" s="35"/>
      <c r="E52" s="22">
        <f>SUM($E$42:$E$51)</f>
        <v>0</v>
      </c>
    </row>
    <row r="53" spans="1:5" ht="38.4" customHeight="1" x14ac:dyDescent="0.3">
      <c r="A53" s="15" t="s">
        <v>8</v>
      </c>
      <c r="B53" s="14" t="s">
        <v>19</v>
      </c>
      <c r="C53" s="15"/>
      <c r="D53" s="14"/>
    </row>
    <row r="54" spans="1:5" ht="21.6" customHeight="1" x14ac:dyDescent="0.3">
      <c r="A54" s="21"/>
      <c r="B54" s="21" t="s">
        <v>18</v>
      </c>
      <c r="C54" s="29" t="s">
        <v>17</v>
      </c>
      <c r="D54" s="20" t="s">
        <v>16</v>
      </c>
    </row>
    <row r="55" spans="1:5" ht="36" customHeight="1" x14ac:dyDescent="0.3">
      <c r="A55" s="19">
        <f>A53+0.01</f>
        <v>5.01</v>
      </c>
      <c r="B55" s="18" t="s">
        <v>15</v>
      </c>
      <c r="C55" s="17" t="s">
        <v>4</v>
      </c>
      <c r="D55" s="5"/>
    </row>
    <row r="56" spans="1:5" ht="21" customHeight="1" x14ac:dyDescent="0.3">
      <c r="A56" s="4">
        <f>A55+0.01</f>
        <v>5.0199999999999996</v>
      </c>
      <c r="B56" s="18" t="s">
        <v>14</v>
      </c>
      <c r="C56" s="17" t="s">
        <v>4</v>
      </c>
      <c r="D56" s="5"/>
    </row>
    <row r="57" spans="1:5" ht="48" customHeight="1" x14ac:dyDescent="0.3">
      <c r="A57" s="4">
        <f>A56+0.01</f>
        <v>5.0299999999999994</v>
      </c>
      <c r="B57" s="18" t="s">
        <v>13</v>
      </c>
      <c r="C57" s="17" t="s">
        <v>4</v>
      </c>
      <c r="D57" s="5"/>
    </row>
    <row r="58" spans="1:5" ht="38.4" customHeight="1" x14ac:dyDescent="0.3">
      <c r="A58" s="4">
        <f>A57+0.01</f>
        <v>5.0399999999999991</v>
      </c>
      <c r="B58" s="18" t="s">
        <v>12</v>
      </c>
      <c r="C58" s="17" t="s">
        <v>4</v>
      </c>
      <c r="D58" s="5"/>
    </row>
    <row r="59" spans="1:5" ht="36.6" customHeight="1" x14ac:dyDescent="0.3">
      <c r="A59" s="4">
        <f>A58+0.01</f>
        <v>5.0499999999999989</v>
      </c>
      <c r="B59" s="18" t="s">
        <v>11</v>
      </c>
      <c r="C59" s="17" t="s">
        <v>4</v>
      </c>
      <c r="D59" s="5"/>
    </row>
    <row r="60" spans="1:5" ht="33" customHeight="1" x14ac:dyDescent="0.3">
      <c r="A60" s="4">
        <f>A59+0.01</f>
        <v>5.0599999999999987</v>
      </c>
      <c r="B60" s="18" t="s">
        <v>10</v>
      </c>
      <c r="C60" s="17" t="s">
        <v>4</v>
      </c>
      <c r="D60" s="5"/>
    </row>
    <row r="61" spans="1:5" ht="27.6" customHeight="1" x14ac:dyDescent="0.3">
      <c r="A61" s="4"/>
      <c r="B61" s="16" t="s">
        <v>9</v>
      </c>
      <c r="C61" s="35" t="str">
        <f>IF(IFERROR(FIND("Ja",$C$55&amp;$C$56&amp;$C$57&amp;$C$58&amp;$C$59&amp;$C$60),0)&gt;0,"Hinweis auf hohes Risiko",IF(IFERROR(FIND("(wählen)",$C$55&amp;$C$56&amp;$C$57&amp;$C$58&amp;$C$59&amp;$C$60),0)&gt;0,"Unklar (bitte alle Felder oben selektieren)","Kein Hinweis auf hohes Risiko"))</f>
        <v>Unklar (bitte alle Felder oben selektieren)</v>
      </c>
      <c r="D61" s="35"/>
    </row>
    <row r="62" spans="1:5" ht="36" customHeight="1" x14ac:dyDescent="0.3">
      <c r="A62" s="15" t="s">
        <v>50</v>
      </c>
      <c r="B62" s="14" t="s">
        <v>7</v>
      </c>
      <c r="C62" s="13"/>
    </row>
    <row r="63" spans="1:5" ht="15.6" customHeight="1" x14ac:dyDescent="0.3">
      <c r="A63" s="12">
        <f>A62+0.01</f>
        <v>6.01</v>
      </c>
      <c r="B63" s="11" t="s">
        <v>6</v>
      </c>
      <c r="C63" s="35" t="str">
        <f>IF(LEFT($C$22,4)="Eine","Keine Pflicht zur DSFA",IF(IFERROR(FIND("XHinweis auf hohes Risiko","X"&amp;$C$30&amp;"X"&amp;$C$38&amp;"X"&amp;$C$52&amp;"X"&amp;$C$61),0)&gt;0,"Hinweis auf hohes Risiko",IF(IFERROR(FIND("Unklar",$C$30&amp;$C$38&amp;$C$52&amp;$C$61),0)&gt;0,"Unklar (oben alle Bereiche abschliessen)","Kein Hinweis auf hohes Risiko")))</f>
        <v>Unklar (oben alle Bereiche abschliessen)</v>
      </c>
      <c r="D63" s="35"/>
    </row>
    <row r="64" spans="1:5" ht="16.2" customHeight="1" x14ac:dyDescent="0.3">
      <c r="A64" s="12">
        <f>A63+0.01</f>
        <v>6.02</v>
      </c>
      <c r="B64" s="11" t="s">
        <v>5</v>
      </c>
      <c r="C64" s="35" t="str">
        <f>IF(LEFT($C$63,7)="Hinweis","Ja",IF(LEFT($C$63,6)="Unklar","Unklar (oben alle Bereiche abschliessen)","Nein"))</f>
        <v>Unklar (oben alle Bereiche abschliessen)</v>
      </c>
      <c r="D64" s="35"/>
    </row>
    <row r="65" spans="1:6" ht="10.199999999999999" customHeight="1" x14ac:dyDescent="0.3">
      <c r="A65" s="8"/>
      <c r="B65" s="11"/>
      <c r="C65" s="10"/>
      <c r="D65" s="9"/>
    </row>
    <row r="66" spans="1:6" ht="22.95" customHeight="1" x14ac:dyDescent="0.3">
      <c r="A66" s="8">
        <f>A64+0.01</f>
        <v>6.0299999999999994</v>
      </c>
      <c r="B66" s="7" t="s">
        <v>70</v>
      </c>
      <c r="C66" s="6" t="s">
        <v>4</v>
      </c>
    </row>
    <row r="67" spans="1:6" ht="62.4" customHeight="1" x14ac:dyDescent="0.3">
      <c r="A67" s="4">
        <f>A66+0.01</f>
        <v>6.0399999999999991</v>
      </c>
      <c r="B67" s="3" t="s">
        <v>3</v>
      </c>
      <c r="C67" s="36"/>
      <c r="D67" s="37"/>
    </row>
    <row r="68" spans="1:6" ht="22.2" customHeight="1" x14ac:dyDescent="0.3">
      <c r="A68" s="4">
        <f>A67+0.01</f>
        <v>6.0499999999999989</v>
      </c>
      <c r="B68" s="3" t="s">
        <v>1</v>
      </c>
      <c r="C68" s="2"/>
      <c r="D68" s="1"/>
    </row>
    <row r="69" spans="1:6" ht="15" customHeight="1" x14ac:dyDescent="0.3">
      <c r="A69" s="4"/>
      <c r="B69" s="3"/>
      <c r="C69" s="3"/>
      <c r="D69" s="3"/>
    </row>
    <row r="70" spans="1:6" ht="59.4" customHeight="1" x14ac:dyDescent="0.3">
      <c r="A70" s="4">
        <f>A68+0.01</f>
        <v>6.0599999999999987</v>
      </c>
      <c r="B70" s="3" t="s">
        <v>2</v>
      </c>
      <c r="C70" s="36"/>
      <c r="D70" s="37"/>
    </row>
    <row r="71" spans="1:6" x14ac:dyDescent="0.3">
      <c r="A71" s="4">
        <f>A70+0.01</f>
        <v>6.0699999999999985</v>
      </c>
      <c r="B71" s="3" t="s">
        <v>1</v>
      </c>
      <c r="C71" s="2"/>
      <c r="D71" s="1"/>
    </row>
    <row r="73" spans="1:6" x14ac:dyDescent="0.3">
      <c r="A73" s="34" t="s">
        <v>0</v>
      </c>
      <c r="B73" s="34"/>
      <c r="C73" s="34"/>
      <c r="D73" s="34"/>
      <c r="E73" s="34"/>
      <c r="F73" s="34"/>
    </row>
    <row r="75" spans="1:6" ht="47.4" customHeight="1" x14ac:dyDescent="0.3">
      <c r="A75" s="34" t="s">
        <v>59</v>
      </c>
      <c r="B75" s="34"/>
      <c r="C75" s="34"/>
      <c r="D75" s="34"/>
    </row>
    <row r="76" spans="1:6" ht="9.6" customHeight="1" x14ac:dyDescent="0.3"/>
    <row r="77" spans="1:6" x14ac:dyDescent="0.3">
      <c r="A77" s="34" t="s">
        <v>58</v>
      </c>
      <c r="B77" s="34"/>
      <c r="C77" s="34"/>
      <c r="D77" s="34"/>
    </row>
  </sheetData>
  <sheetProtection formatCells="0"/>
  <protectedRanges>
    <protectedRange sqref="C6:D8 C10 C12 C17:D21 C27:D29 C34:D37 C42:D51 C55:D60 C64 C66 C67 C68 D68 C70 D71" name="Bereich1"/>
  </protectedRanges>
  <mergeCells count="22">
    <mergeCell ref="A1:D1"/>
    <mergeCell ref="B25:D25"/>
    <mergeCell ref="C64:D64"/>
    <mergeCell ref="C6:D6"/>
    <mergeCell ref="A4:D4"/>
    <mergeCell ref="C38:D38"/>
    <mergeCell ref="C30:D30"/>
    <mergeCell ref="C52:D52"/>
    <mergeCell ref="C7:D7"/>
    <mergeCell ref="C8:D8"/>
    <mergeCell ref="C10:D10"/>
    <mergeCell ref="C12:D12"/>
    <mergeCell ref="C61:D61"/>
    <mergeCell ref="B40:D40"/>
    <mergeCell ref="B32:D32"/>
    <mergeCell ref="C22:D22"/>
    <mergeCell ref="A77:D77"/>
    <mergeCell ref="A75:D75"/>
    <mergeCell ref="C63:D63"/>
    <mergeCell ref="A73:F73"/>
    <mergeCell ref="C67:D67"/>
    <mergeCell ref="C70:D70"/>
  </mergeCells>
  <conditionalFormatting sqref="C22:D22">
    <cfRule type="cellIs" dxfId="14" priority="2" operator="equal">
      <formula>"Keine Befreiung von einer DSFA; bitte unten weiterfahren"</formula>
    </cfRule>
    <cfRule type="cellIs" dxfId="13" priority="3" operator="equal">
      <formula>"Eine DSFA muss nicht erstellt werden"</formula>
    </cfRule>
  </conditionalFormatting>
  <conditionalFormatting sqref="C30:D30">
    <cfRule type="cellIs" dxfId="12" priority="14" operator="equal">
      <formula>"Hinweis auf hohes Risiko"</formula>
    </cfRule>
    <cfRule type="cellIs" dxfId="11" priority="15" operator="equal">
      <formula>"Kein Hinweis auf hohes Risiko"</formula>
    </cfRule>
  </conditionalFormatting>
  <conditionalFormatting sqref="C38:D38">
    <cfRule type="cellIs" dxfId="10" priority="16" operator="equal">
      <formula>"Hinweis auf hohes Risiko"</formula>
    </cfRule>
    <cfRule type="cellIs" dxfId="9" priority="17" operator="equal">
      <formula>"Kein Hinweis auf hohes Risiko"</formula>
    </cfRule>
  </conditionalFormatting>
  <conditionalFormatting sqref="C52:D52">
    <cfRule type="cellIs" dxfId="8" priority="12" operator="equal">
      <formula>"Hinweis auf hohes Risiko"</formula>
    </cfRule>
    <cfRule type="cellIs" dxfId="7" priority="13" operator="equal">
      <formula>"Kein Hinweis auf hohes Risiko"</formula>
    </cfRule>
  </conditionalFormatting>
  <conditionalFormatting sqref="C61:D61">
    <cfRule type="cellIs" dxfId="6" priority="10" operator="equal">
      <formula>"Hinweis auf hohes Risiko"</formula>
    </cfRule>
    <cfRule type="cellIs" dxfId="5" priority="11" operator="equal">
      <formula>"Kein Hinweis auf hohes Risiko"</formula>
    </cfRule>
  </conditionalFormatting>
  <conditionalFormatting sqref="C63:D63">
    <cfRule type="cellIs" dxfId="4" priority="1" operator="equal">
      <formula>"Keine Pflicht zur DSFA"</formula>
    </cfRule>
    <cfRule type="cellIs" dxfId="3" priority="4" operator="equal">
      <formula>"Hinweis auf hohes Risiko"</formula>
    </cfRule>
    <cfRule type="cellIs" dxfId="2" priority="5" operator="equal">
      <formula>"Kein Hinweis auf hohes Risiko"</formula>
    </cfRule>
  </conditionalFormatting>
  <conditionalFormatting sqref="C64:D65">
    <cfRule type="cellIs" dxfId="1" priority="6" operator="equal">
      <formula>"Ja"</formula>
    </cfRule>
    <cfRule type="cellIs" dxfId="0" priority="7" operator="equal">
      <formula>"Nein"</formula>
    </cfRule>
  </conditionalFormatting>
  <dataValidations count="2">
    <dataValidation type="list" allowBlank="1" showInputMessage="1" showErrorMessage="1" sqref="C29 C34:C37" xr:uid="{00000000-0002-0000-0000-000000000000}">
      <formula1>"(wählen),Ja,Nein,N/A"</formula1>
    </dataValidation>
    <dataValidation type="list" allowBlank="1" showInputMessage="1" showErrorMessage="1" sqref="C42:C51 C66 C17:C21 C55:C60 C27:C28" xr:uid="{00000000-0002-0000-0000-000001000000}">
      <formula1>"(wählen),Ja,Nein"</formula1>
    </dataValidation>
  </dataValidations>
  <pageMargins left="0.7" right="0.7" top="0.78740157499999996" bottom="0.78740157499999996"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DSFA Check</vt:lpstr>
      <vt:lpstr>'DSFA Check'!Druckbereich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VISCHER</cp:lastModifiedBy>
  <dcterms:created xsi:type="dcterms:W3CDTF">2023-09-23T15:58:21Z</dcterms:created>
  <dcterms:modified xsi:type="dcterms:W3CDTF">2024-03-08T08:24:22Z</dcterms:modified>
</cp:coreProperties>
</file>